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01" sheetId="3" r:id="rId1"/>
  </sheets>
  <definedNames>
    <definedName name="_xlnm._FilterDatabase" localSheetId="0" hidden="1">'01'!$A$3:$H$248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<sst xmlns="http://schemas.openxmlformats.org/spreadsheetml/2006/main" count="772" uniqueCount="285">
  <si>
    <t>重庆财经学院2026-2027学年暑期维修整改工程项目清单报价</t>
  </si>
  <si>
    <t>1、宿舍卫生间隔断腐烂报价单（24间）</t>
  </si>
  <si>
    <t>序号</t>
  </si>
  <si>
    <t>项目名称</t>
  </si>
  <si>
    <t>项目特征</t>
  </si>
  <si>
    <t>单位</t>
  </si>
  <si>
    <t>工程量</t>
  </si>
  <si>
    <t>全费用单价</t>
  </si>
  <si>
    <t>全费用合价</t>
  </si>
  <si>
    <t>备注</t>
  </si>
  <si>
    <t>拆除卫生间隔断</t>
  </si>
  <si>
    <t>1、人工拆除卫生间、隔断、连接件等。2、场内运输。3、拆除尺寸满足现场条件。</t>
  </si>
  <si>
    <t>间</t>
  </si>
  <si>
    <t>卫生间门及隔断安装</t>
  </si>
  <si>
    <t>1、卫生间门、隔断、连接件等购买、运输、安装。2、规格型号：丙烯板（60*200cm）</t>
  </si>
  <si>
    <t>㎡</t>
  </si>
  <si>
    <t>垃圾清运</t>
  </si>
  <si>
    <t>1、场地清理。2、人工上车。3、垃圾外运。4、含渣场费</t>
  </si>
  <si>
    <t>项</t>
  </si>
  <si>
    <t>合计</t>
  </si>
  <si>
    <t>2、洗漱间台面石材断裂报价单（26间）</t>
  </si>
  <si>
    <t>卫生洁具拆除</t>
  </si>
  <si>
    <t>1、拆除。2、控制扬尘。3、清理。4、场内运输。5、器具保护。</t>
  </si>
  <si>
    <t>套</t>
  </si>
  <si>
    <t>石材洗手台面拆除更换</t>
  </si>
  <si>
    <t>1、石材台面拆除、运输、更换、安装。2、一间宿舍安装1.9m*0.6m（1m*0.6m)石材台面。</t>
  </si>
  <si>
    <t>台面支撑</t>
  </si>
  <si>
    <t>1、基层：镀锌钢骨架焊接安装，防腐处理； 2、面层：防潮基层板；3、面层制作、安装收边；4、含开缺、开孔、收胶；5、规格型号：满足现场要求。6、一间宿舍安装2套角钢支撑及防潮基层板。7、场内运输。</t>
  </si>
  <si>
    <t>原有卫生间台盆恢复</t>
  </si>
  <si>
    <t>1、器具安装；2、配件安装调试</t>
  </si>
  <si>
    <t>1、场地清理。2、垃圾外运。3、含渣场费</t>
  </si>
  <si>
    <t>3、宿舍洗漱台吊顶变形报价单（3间）</t>
  </si>
  <si>
    <t>原吊顶拆除</t>
  </si>
  <si>
    <t>1、人工拆除原吊顶；2、材质：木质龙骨基层和石膏板面层；3、场内运输；</t>
  </si>
  <si>
    <t>吊顶恢复</t>
  </si>
  <si>
    <t>1、基层清理、材料运输及转运；2、恢复原吊顶龙骨，3、石膏板吊顶，4、刮腻子两遍；5、涂刷乳胶漆</t>
  </si>
  <si>
    <t>4、玻璃破损（镜面、卫生间门、办公室隔断）报价单（16块）</t>
  </si>
  <si>
    <t>拆除损坏玻璃镜片</t>
  </si>
  <si>
    <t>1、拆除破损玻璃。2、运输。3、成品保护。</t>
  </si>
  <si>
    <t>块</t>
  </si>
  <si>
    <t>玻璃镜片安装（钢化玻璃）</t>
  </si>
  <si>
    <t>1、6块钢化玻璃运输、安装。2、型号规格与现有玻璃一致。</t>
  </si>
  <si>
    <t>玻璃镜片安装（镜面玻璃）</t>
  </si>
  <si>
    <t>1、10块镜面玻璃运输、安装。2、型号规格与现有玻璃一致。</t>
  </si>
  <si>
    <t>安全措施费</t>
  </si>
  <si>
    <t>1、满足现场条件，具体措施在满足规范要求的前提下，由投标方自行考虑</t>
  </si>
  <si>
    <t>1、场地清理。2、人工上车。3、垃圾外运。4、含渣场费（玻璃搬运及出渣）</t>
  </si>
  <si>
    <t>5、宿舍1层隐形防盗网损坏报价单（8间）</t>
  </si>
  <si>
    <t>防盗网拆除</t>
  </si>
  <si>
    <t>1、旧隐形防盗网拆除、清理</t>
  </si>
  <si>
    <t>m2</t>
  </si>
  <si>
    <t>防盗网安装</t>
  </si>
  <si>
    <t>1、304 钢丝隐形防盗网安装（含辅材）</t>
  </si>
  <si>
    <t>6、宿舍卫生间吊顶龙骨锈蚀报价单（4间）</t>
  </si>
  <si>
    <t>1、人工拆除原吊顶；2、材质：轻钢龙骨基层和石膏板面层；3、场内运输；</t>
  </si>
  <si>
    <t>1、基层处理，吊杆、轻钢龙骨安装；2、面层材料：铝扣板（厚度 0.6-0.8mm，规格 300×300mm/300×600mm 规格）；3、防水防潮、防锈处理；4、含边角线、收边条等辅材；5、成品保护；6、场内运输；</t>
  </si>
  <si>
    <t>7、消防通道门闭门器损坏报价单（127个）</t>
  </si>
  <si>
    <t>旧闭门器拆除</t>
  </si>
  <si>
    <t>损坏闭门器拆除、清理旧螺丝及安装面</t>
  </si>
  <si>
    <t>个</t>
  </si>
  <si>
    <t>闭门器安装及调试</t>
  </si>
  <si>
    <t>1、符合消防标准的防火门专用闭门器（甲方指定品牌，承重 80-100kg）；2、闭门器安装、定位固定、关门速度 / 缓冲力度调试；3、消防通道门合页、门磁、密封条同步检查调试</t>
  </si>
  <si>
    <t>1、施工垃圾分类清理；2、人工装车运输；3、指定地点消纳；4、作业现场清洁恢复</t>
  </si>
  <si>
    <t>8、G1空调机位检修板维修报价单（103间）</t>
  </si>
  <si>
    <t>旧检修板拆除</t>
  </si>
  <si>
    <t>损坏检修板拆除、清理安装面及周边杂物</t>
  </si>
  <si>
    <t>铝扣板吊顶抬高</t>
  </si>
  <si>
    <t>1、拆除检修口周边原有铝扣板吊顶；2、吊杆、轻钢龙骨抬高加固安装；3、重新安装铝扣板（含收边条、辅材）；4、调整吊顶标高，保证检修板开合顺畅；5、接缝打胶密封、防水处理；6、成品保护、场内运输；</t>
  </si>
  <si>
    <t>检修板安装及调试</t>
  </si>
  <si>
    <t>1、空调机位检修板（含基层板材、防水处理、合页 / 锁扣配件）；2、检修板周边打胶密封、缝隙防水处理；3、施工过程中空调外机、墙面及周边成品保护；4、检修板开合测试、固定可靠性及防水效果检查</t>
  </si>
  <si>
    <t>乳胶漆修补墙面</t>
  </si>
  <si>
    <t>1、基层处理：铲除破损腻子、清理浮灰；2、局部找平批刮腻子，打磨平整；3、同色乳胶漆修补涂刷（含底漆 / 面漆，与原墙面颜色一致）；4、修补部位成品保护；5、现场清理、垃圾归堆；6、工程量现场实测收方，据实结算。</t>
  </si>
  <si>
    <t>9、宿舍水表自转检漏维修报价单（7间）</t>
  </si>
  <si>
    <t>漏水点排查定位</t>
  </si>
  <si>
    <t>1、现场勘查，通过打压测试、分区关阀等方式排查管内微漏点；2、精准定位漏水位置（墙 / 地面下暗管）；3、标记渗漏区域并记录；4、现场保护，避免扩大破坏面。</t>
  </si>
  <si>
    <t>基层开挖</t>
  </si>
  <si>
    <t>1、按定位标记人工 / 机械开凿地面 / 墙面基层；2、清理开挖面，暴露漏水管道；3、控制开挖范围，减少对周边结构及设施的破坏；4、渣土临时归集堆放。</t>
  </si>
  <si>
    <t>m³</t>
  </si>
  <si>
    <t>漏水处理</t>
  </si>
  <si>
    <t>1、更换 / 修复破损管道、管件；2、接口重新热熔 / 丝接处理，安装密封件；3、二次打压测试，确认无渗漏；4、对管道周边进行防水加强处理。</t>
  </si>
  <si>
    <t>地砖恢复</t>
  </si>
  <si>
    <t>1、基层找平处理；2、按原规格 / 颜色铺贴地砖；3、填缝、美缝处理；4、成品保护，恢复至与原地面一致。</t>
  </si>
  <si>
    <t>水表自转检测</t>
  </si>
  <si>
    <t>对 7 间宿舍水表进行压力测试、管路排查，定位自转原因（空转 / 微漏）</t>
  </si>
  <si>
    <t>止回阀安装</t>
  </si>
  <si>
    <t>加装防倒流止回阀（含辅材、安装调试）</t>
  </si>
  <si>
    <t>水表及管路检修</t>
  </si>
  <si>
    <t xml:space="preserve"> 对故障水表及管路接口进行检修、更换密封件</t>
  </si>
  <si>
    <t>10、G1公寓房间总水阀维修更换（95间）</t>
  </si>
  <si>
    <t>旧水阀拆除</t>
  </si>
  <si>
    <t>关闭总阀，拆除房间原有损坏总水阀，清理接口</t>
  </si>
  <si>
    <t>总水阀安装及调试</t>
  </si>
  <si>
    <t>1、铜质螺纹截止阀（DN15/DN20，国标）；2、新截止阀安装、接口密封（含生料带 / 密封垫等辅材）；3、试压测试；4、更换后管路渗漏检查、开关灵活性调试；5、阀门启闭标识及成品保护。</t>
  </si>
  <si>
    <t>11、G1公寓宿舍及消防通道门框加固及墙面修复报价单（47间）</t>
  </si>
  <si>
    <t>门框松动拆除清理</t>
  </si>
  <si>
    <t>拆除松动门框，清理墙面基层及破损砂浆</t>
  </si>
  <si>
    <t>门框加固安装</t>
  </si>
  <si>
    <t>膨胀螺栓 / 钢片加固门框，校正垂直度与水平度</t>
  </si>
  <si>
    <t>墙面基层找平及腻子修补</t>
  </si>
  <si>
    <t>1、门框周边破损墙面抹灰找平，修补裂缝2、批刮腻子、打磨找平，恢复墙面平整度</t>
  </si>
  <si>
    <t>墙面漆恢复</t>
  </si>
  <si>
    <t>修补区域同色乳胶漆涂刷（含底漆 + 面漆）</t>
  </si>
  <si>
    <t>12、宿舍水电井门损坏报价单（18套）</t>
  </si>
  <si>
    <t>旧水电井门拆除</t>
  </si>
  <si>
    <t>拆除损坏水电井门、清理安装面及旧固定件</t>
  </si>
  <si>
    <t>水电井门安装</t>
  </si>
  <si>
    <t>1、钢质水电井检修门（含门框、门板、锁具，常规尺寸）；2、膨胀螺栓固定门框、门板安装、调试开合；3、锁具安装调试、合页紧固，确保开关顺畅；4、井门安装处破损墙面修补、找平</t>
  </si>
  <si>
    <t>13、41号楼屋面漏水报价单（2处）</t>
  </si>
  <si>
    <t>屋面漏水点排查</t>
  </si>
  <si>
    <t>现场勘查，确定 2 处漏水点范围及破损防水层位置</t>
  </si>
  <si>
    <t>处</t>
  </si>
  <si>
    <t>旧防水层铲除</t>
  </si>
  <si>
    <t>铲除破损部位旧卷材 / 防水涂料，清理基层</t>
  </si>
  <si>
    <t>垫层回填</t>
  </si>
  <si>
    <t>1、1:3 水泥砂浆 / 细石混凝土垫层回填（厚度 20-30mm，按现场实际）；2、压实抹平，养护至满足防水施工条件。</t>
  </si>
  <si>
    <t>防水层铺设</t>
  </si>
  <si>
    <t>铺设 SBS 改性沥青卷材 / 涂刷防水涂料（含附加层）</t>
  </si>
  <si>
    <t>闭水试验</t>
  </si>
  <si>
    <t>施工完成后 48 小时闭水试验，检查无渗漏</t>
  </si>
  <si>
    <t>垃圾清运及清洁</t>
  </si>
  <si>
    <t>1、场地清理；2、人工上车；3、垃圾外运；4、场内清洁；5、含渣场费</t>
  </si>
  <si>
    <t>14、产业园幕墙玻璃破损报价单（8块）</t>
  </si>
  <si>
    <t>拆除损坏玻璃</t>
  </si>
  <si>
    <t>玻璃安装</t>
  </si>
  <si>
    <t>1、LOW-E中空玻璃人工运输、安装。2、型号规格与现有玻璃一致。</t>
  </si>
  <si>
    <t>高空设备安装</t>
  </si>
  <si>
    <t>1、租赁升降机满足现场生产要求；</t>
  </si>
  <si>
    <t>台</t>
  </si>
  <si>
    <t>15、宿舍漏水报价单（21处）</t>
  </si>
  <si>
    <t>1、现场勘查 21 处漏水位置，通过观察、敲打、试水分析渗漏路径及原因；2、标记漏水点、裂缝走向、管根节点；3、区分明水渗漏、微渗、冷凝水等不同情况；4、制定针对性堵漏方案；5、现场保护，避免二次污染。</t>
  </si>
  <si>
    <t>基层铲除清理</t>
  </si>
  <si>
    <t>1、铲除漏水部位墙皮、腻子及失效防水层；2、清理浮灰、松动砂浆、空鼓基层；3、凿除裂缝周边松散混凝土，形成 V 型槽；4、清理管根、阴阳角等节点部位；5、冲洗基层并晾干；6、场内运输、成品保护。</t>
  </si>
  <si>
    <t>裂缝/节点修补+ 接水引流</t>
  </si>
  <si>
    <t>1、对裂缝、孔洞进行开槽处理，清理槽内杂物；2、安装临时接水引流装置（引流管 / 接水盒），引导明水流出，避免污染周边；3、对阴阳角、管根节点进行基层加固处理；4、槽内填充修补材料，压实抹平；5、节点部位涂刷界面剂，增强附着力；6、场内运输、成品保护。</t>
  </si>
  <si>
    <t>打针堵漏</t>
  </si>
  <si>
    <t>1、在裂缝周边钻孔，安装高压注浆针头；2、采用聚氨酯 / 环氧树脂注浆液高压注浆堵漏，封堵内部渗水通道；3、注浆完成后拆除针头，封堵注浆孔；4、节点部位涂刷防水附加层</t>
  </si>
  <si>
    <t>墙面/顶面修复+点位引流</t>
  </si>
  <si>
    <t>1、防水层验收合格后，拆除临时引流装置；2、对修复部位基层找平，批刮腻子；3、打磨平整，涂刷与原墙面同色乳胶漆；4、在易渗漏点位设置永久引流措施（如滴水线、引流槽）；5、成品保护，避免二次破坏；6、现场清理。</t>
  </si>
  <si>
    <t>16、宿舍大厅漏水报价单（3处）</t>
  </si>
  <si>
    <t>原瓷砖墙面拆除</t>
  </si>
  <si>
    <t>1、人工拆除原墙面；2、材质：瓷砖墙面及基层拆除；3、场内运输；</t>
  </si>
  <si>
    <t>防水处理</t>
  </si>
  <si>
    <t>1、基层处理，清理浮灰、油污、空鼓部位；2、刷基层处理剂；3、安装不锈钢接水盘（含固定件、排水引流装置），引导渗漏明水；4、节点部位涂刷防水附加层；5、分层喷涂聚合物 JS 防水涂料（厚度≥1.5mm，不少于两遍）；6、防水层养护、闭水试验；7、材料二次转运、成品保护。</t>
  </si>
  <si>
    <t>瓷砖墙面恢复</t>
  </si>
  <si>
    <t>1、基层清理；2、刷界面剂；3、砂浆制作、运输、转运；4、墙砖面层安装；5、白水泥嵌缝；刷防护材料；</t>
  </si>
  <si>
    <t>17、行政楼广场增加排水沟报价单（50米）</t>
  </si>
  <si>
    <t>路面切割与开挖</t>
  </si>
  <si>
    <t>1、广场石材 / 混凝土路面切割机切缝，控制开挖边界；2、人工 / 机械开挖排水沟沟槽（宽 150mm× 深 100mm）；3、槽底清理、找平；4、弃土临时堆放、场内运输；5、成品保护，避免破坏周边管线及设施。</t>
  </si>
  <si>
    <t>基层处理</t>
  </si>
  <si>
    <t>1、沟槽基底夯实，压实度满足设计要求；2、铺设 100mm 厚 C10 混凝土垫层，振捣密实；3、垫层表面抹平，找坡；4、养护至强度达标；5、场内运输、成品保护。</t>
  </si>
  <si>
    <t>米</t>
  </si>
  <si>
    <t>盖板安装</t>
  </si>
  <si>
    <t>1、按排水沟尺寸定制不锈钢盖板（304 不锈钢，厚度≥1.5mm，带防滑格栅）；2、安装盖板支撑框，固定牢固；3、盖板与支撑框贴合严密，开启顺畅；4、盖板与周边路面高差控制在 ±2mm；5、防锈处理、成品保护。</t>
  </si>
  <si>
    <t>防水及找坡处理</t>
  </si>
  <si>
    <t>1、排水沟内壁基层清理、找平；2、涂刷 / 铺设防水涂料（如 JS 防水涂料），形成完整防水层；3、按设计找坡（坡度≥0.5%），确保排水通畅；4、节点部位（转角、接口）防水加强处理；5、防水层养护、闭水试验；6、成品保护。</t>
  </si>
  <si>
    <t>路面恢复</t>
  </si>
  <si>
    <t>1、排水沟两侧基层清理、找平；2、按原规格 / 材质恢复路面石材 / 混凝土面层；3、缝隙填缝处理，与原路面齐平；4、养护至强度达标；5、场内运输、成品保护。</t>
  </si>
  <si>
    <t>18、斜屋面漏水报价单（8处）</t>
  </si>
  <si>
    <t>现场勘查 8 处漏水位置，分析渗漏原因（天沟 / 瓦面 / 节点）</t>
  </si>
  <si>
    <t>基层清理</t>
  </si>
  <si>
    <t>1、清理屋面杂物、浮灰；2、铲除破损、空鼓的旧防水层；3、清理屋面、天沟内的淤泥、堵塞物；4、基层干燥处理；5、成品保护。</t>
  </si>
  <si>
    <t>墙面恢复</t>
  </si>
  <si>
    <t>1、对注浆孔、破损部位进行基层找平；2、批刮腻子、打磨处理；3、涂刷与原屋面 / 墙面同色涂料；4、瓦面修复时按原规格更换破损瓦片，铺设到位；5、节点部位密封处理；6、成品保护。</t>
  </si>
  <si>
    <t>安全防护措施</t>
  </si>
  <si>
    <t>1、斜屋面施工脚手架 / 安全绳搭设，含材料、安装与拆除；2、屋面临边防护、安全网搭设；3、施工人员高空作业安全防护用品；4、现场安全监护；5、施工机具固定与防坠落措施；6、完工后防护设施拆除清理。</t>
  </si>
  <si>
    <t>19、路灯维修更换报价单（共33盏，足球场6盏、篮球场4盏、羽毛球场2盏、行道灯21盏）</t>
  </si>
  <si>
    <t>灯具拆除</t>
  </si>
  <si>
    <t>1.拆除范围：足球场 6 盏、篮球场 4 盏、羽毛球场 2 盏、行道灯 21 盏，共 33 盏灯具；2.施工内容：含灯具本体、光源、电器配件、接线端子的安全拆除，对完好配件分类整理、标识存放；3.安全要求：施工前断电验电，搭设安全防护区域，做好防坠落措施，严禁高空抛物；4.现场保护：拆除过程中保护灯杆、基础及周边设施不受损坏，拆除垃圾分类收集。</t>
  </si>
  <si>
    <t>盏</t>
  </si>
  <si>
    <t>灯具恢复（足球/篮球场/羽毛球场）</t>
  </si>
  <si>
    <t>1.施工内容：含灯具定位安装、支架固定、电源线连接、绝缘测试、灯具调试；2.安装要求：灯具安装位置与原设计一致，水平/垂直偏差符合规范，固定牢固，防松垫圈齐全；3.电气连接：接线端子压接牢固，绝缘胶带包裹严密，相线、零线、地线标识清晰，接地可靠；4.调试要求：通电测试灯具点亮正常，照度均匀，无频闪、无接触不良现象，满足场地照明使用要求。</t>
  </si>
  <si>
    <t>灯具恢复（行道灯）</t>
  </si>
  <si>
    <t>1.施工内容：含灯具本体安装、光源安装、电源线连接、绝缘测试、通电调试；2.安装要求：灯具安装角度正确，固定牢固，密封胶圈完整，具备防雨防尘性能；3.电气连接：接线牢固可靠，绝缘电阻测试合格，接地保护线连接规范；4.调试要求：通电测试灯具启动正常，亮度均匀，线路无短路、漏电现象，满足道路照明要求。</t>
  </si>
  <si>
    <t>高空升降车</t>
  </si>
  <si>
    <t>1.设备配置：租赁 18-20 米高空作业升降车，具备有效检验合格证明及保险；2.服务内容：含设备进出场、现场就位、操作人员配备、日常维护；3.施工配合：满足灯具拆除、安装、调试全过程高空作业需求，按施工进度合理调配台班；4.安全保障：设备状态良好，操作符合安全规范，配备防坠、防倾覆保护装置。</t>
  </si>
  <si>
    <t>台班</t>
  </si>
  <si>
    <t>1.现场防护：含施工区域围挡、安全警示标识、夜间警示灯、临时防护栏杆设置；2.安全保障：含施工人员安全防护用品（安全帽、安全带、绝缘手套等）、高空作业防坠措施、用电安全防护；3.文明施工：含现场安全管理人员配置、安全技术交底、安全检查与整改；4.其他：含满足规范要求的所有安全文明施工相关费用，由施工方自行考虑并包干使用。</t>
  </si>
  <si>
    <t>整流器</t>
  </si>
  <si>
    <t>1.产品信息：明纬 HLG-500H-24A 开关电源整流器，功率 1000W，输出电压 24V，原厂正品；2.技术参数：具备过压、过流、短路、过热保护功能，输出电流稳定，符合国家电气安全标准；3.施工内容：含整流器安装、固定、线路连接、绝缘测试、与灯具匹配调试；4.质量要求：产品具备合格证、检测报告，安装后运行稳定，无发热异常、无噪音，满足灯具长期使用要求。</t>
  </si>
  <si>
    <t>20、教学楼卫生间茶色玻璃破损报价单（36块）</t>
  </si>
  <si>
    <t>破损玻璃拆除</t>
  </si>
  <si>
    <t>拆除破损茶色玻璃，清理玻璃框及旧密封胶</t>
  </si>
  <si>
    <t>茶色玻璃安装</t>
  </si>
  <si>
    <t>1、同规格、同颜色茶色钢化玻璃（含损耗）；2、玻璃安装、打胶密封，固定五金件；3、玻璃周边墙面 / 瓷砖修补、清洁；4、施工过程中周边设施的防护</t>
  </si>
  <si>
    <t>21、食堂漏水维修墙面维修报价单（6处漏水处理吊顶及墙面300㎡）</t>
  </si>
  <si>
    <t>现场勘查 6 处漏水位置，分析渗漏原因</t>
  </si>
  <si>
    <t>吊顶拆除与清理</t>
  </si>
  <si>
    <t>1、拆除受潮/损坏的铝扣板和石膏板吊顶；2、清理锈蚀龙骨、积水、杂物；3、检查并标记破损龙骨，记录损坏情况；4、场内运输、垃圾临时归集；5、成品保护，避免损坏完好吊顶及设备。</t>
  </si>
  <si>
    <t>防水堵漏处理</t>
  </si>
  <si>
    <t>1、对漏水点周边基层处理，涂刷防水附加层；2、采用高压注浆 / 防水涂料进行防水堵漏；3、安装不锈钢接水盘（含固定件、引流管），引导明水流出，避免再次渗漏污染；4、节点部位防水加强处理；5、闭水试验，确认无渗漏；6、场内运输、成品保护。</t>
  </si>
  <si>
    <t>墙面基层处理</t>
  </si>
  <si>
    <t>1、铲除受潮、空鼓、起皮的墙皮及腻子层；2、清理浮灰、油污，修补裂缝、孔洞；3、批刮耐水腻子找平两遍，打磨平整；4、基层干燥处理，为后续乳胶漆施工做准备；5、成品保护。</t>
  </si>
  <si>
    <t>墙面/吊顶恢复</t>
  </si>
  <si>
    <t>1、吊顶龙骨加固/更换，防锈处理；2、按原规格安装铝扣板吊顶（220㎡）和石膏板吊顶（80㎡），缝隙对齐；3、石膏板吊顶接缝处理，贴绷带防开裂；4、墙面/顶面批刮腻子、打磨找平；5、涂刷与原墙面/顶面同色乳胶漆两遍；6、吊顶收边条安装，与周边齐平；7、成品保护，避免二次污染。</t>
  </si>
  <si>
    <t>1、场地人工清理。2、人工上车。3、垃圾外运。4、含渣场费</t>
  </si>
  <si>
    <t>22、装饰柱漏水处理及修复报价单（5处）</t>
  </si>
  <si>
    <t>现场勘查 5 处装饰柱渗漏点，分析渗漏路径</t>
  </si>
  <si>
    <t>柱体基层拆除</t>
  </si>
  <si>
    <t>1、拆除受潮、空鼓、破损的石材装饰面层及粘结层；2、清理松动砂浆、空鼓基层，凿除裂缝周边松散混凝土；3、清理柱体基层浮灰、油污；4、检查基层结构，记录破损情况；5、场内运输、成品保护。</t>
  </si>
  <si>
    <t>1、柱体渗漏节点基层清理、找平；2、高压注浆堵漏（聚氨酯 / 环氧树脂注浆液），封堵内部渗水通道；3、节点部位涂刷防水附加层；4、分层涂刷 / 铺设主防水层，确保无漏涂；5、闭水试验，确认无渗漏；6、成品保护。</t>
  </si>
  <si>
    <t>基层修补找平</t>
  </si>
  <si>
    <t>1、柱体基层裂缝修补、孔洞封堵；2、采用修补砂浆/细石混凝土找平处理；3、基层打磨，保证平整度；4、养护至强度达标；5、场内运输、成品保护。</t>
  </si>
  <si>
    <t>装饰面层恢复</t>
  </si>
  <si>
    <t>1、按原设计规格、材质、颜色恢复石材装饰面层；2、采用专用粘结剂铺贴，确保与原柱体标高、垂直度一致；3、缝隙处理、同色填缝/美缝；4、石材表面清洁、防护处理；5、成品保护，避免二次污染。</t>
  </si>
  <si>
    <t>23、地面防水维修报价单（2处）</t>
  </si>
  <si>
    <t>现场勘查 2 处地面渗漏点，分析渗漏路径</t>
  </si>
  <si>
    <t>地面面层拆除</t>
  </si>
  <si>
    <t>1、拆除破损地面砖/石材，清理粘结层及基层砂浆；2、凿除空鼓、松动基层，清理浮灰、油污；3、清理施工区域，为防水施工做准备；4、场内运输、成品保护。</t>
  </si>
  <si>
    <t>防水施工处理</t>
  </si>
  <si>
    <t>1、地面基层清理、找平，节点部位涂刷防水附加层；2、分层涂刷/铺设地面防水层（含附加层）；3、50m水沟内壁基层处理，涂刷防水涂料，阴阳角、落水口节点加强；4、防水层施工完成后养护；5、成品保护。</t>
  </si>
  <si>
    <t>1、防水层施工完成后，对地面及水沟进行 48 小时闭水试验；2、蓄水深度不小于 20mm，检查无渗漏；3、试验完成后排水，清理现场；4、确认无渗漏后进入下一道工序。</t>
  </si>
  <si>
    <t>地面面层恢复</t>
  </si>
  <si>
    <t>1、基层找平处理；2、按原设计规格、材质、颜色恢复地面砖/石材面层；3、缝隙填缝、美缝处理；4、表面清洁、防护处理；5、成品保护。</t>
  </si>
  <si>
    <t>24、墙砖维修报价单（30㎡）</t>
  </si>
  <si>
    <t>破损墙砖拆除</t>
  </si>
  <si>
    <t>拆除空鼓/破损墙砖，清理基层砂浆</t>
  </si>
  <si>
    <t>墙面找平、修补裂缝，清理浮灰油污</t>
  </si>
  <si>
    <t>墙砖铺贴安装</t>
  </si>
  <si>
    <t>1、同规格、同颜色墙砖（含损耗）；2、墙砖铺贴，勾缝处理；3、施工过程中周边设施的防护</t>
  </si>
  <si>
    <t>25、铝扣板吊顶更换报价单（50㎡）</t>
  </si>
  <si>
    <t>旧吊顶拆除</t>
  </si>
  <si>
    <t>拆除原有铝扣板、龙骨，清理吊顶内杂物</t>
  </si>
  <si>
    <t>龙骨安装</t>
  </si>
  <si>
    <t>安装轻钢龙骨/木龙骨，找平固定</t>
  </si>
  <si>
    <t>铝扣板安装</t>
  </si>
  <si>
    <t>1、同规格铝扣板（含损耗，厚度≥0.6mm）；2、铝扣板安装，调平、压边条处理；3、施工过程中灯具、管线的防护</t>
  </si>
  <si>
    <t>26、玻璃门维修报价单（2处）</t>
  </si>
  <si>
    <t>破损玻璃门拆除</t>
  </si>
  <si>
    <t>1、拆除破损钢化玻璃，清理门框及旧密封胶；2、拆除损坏的旧地弹簧、合页等五金件；3、清理安装槽内杂物、旧预埋件；4、成品保护，避免损坏门框及周边设施；5、场内运输。</t>
  </si>
  <si>
    <t>地弹簧及结构件更换</t>
  </si>
  <si>
    <t>1、拆除损坏的旧地弹簧，清理安装坑；2、安装同型号地弹簧，找平找正，固定牢固；3、更换/加固损坏的门框、门夹、固定件等结构件；4、调试地弹簧开关速度、定位功能；5、结构件防锈处理；6、成品保护。</t>
  </si>
  <si>
    <t>玻璃门安装固定</t>
  </si>
  <si>
    <t>1、安装同规格玻璃门（含损耗，符合安全标准）；2、玻璃门安装就位，调整垂直度、平整度；3、打中性硅酮耐候胶密封，均匀饱满无气泡；4、安装合页、把手、门吸等五金配件；5、调试玻璃门开关顺畅、启闭无异响；6、成品保护。</t>
  </si>
  <si>
    <t>27、食堂大厅两侧防水维修及增加排水管道报价单（30米）</t>
  </si>
  <si>
    <t>1、清理两侧地面/墙面杂物、浮灰、积水；2、铲除破损、空鼓的旧防水层及失效保护层；3、凿除裂缝周边松散基层，清理至坚实基面；4、节点部位（阴阳角、管根）基层找平；5、场内运输、成品保护。</t>
  </si>
  <si>
    <t>防水维修施工</t>
  </si>
  <si>
    <t>1、涂刷基层处理剂，增强附着力；2、节点部位（阴阳角、落水口）铺设防水附加层；3、分层涂刷 /铺设主防水层，厚度达标；4、防水层施工完成后养护；5、成品保护，避免二次破坏。</t>
  </si>
  <si>
    <t>排水管道安装</t>
  </si>
  <si>
    <t>1、按设计要求开挖/开槽，清理管槽；2、安装 PVC/PE 排水管道（含弯头、三通、胶水等配件）；3、管道找坡，确保排水通畅；4、接口密封处理，防止渗漏；5、管道固定、回填保护；6、成品保护。</t>
  </si>
  <si>
    <t>闭水 / 通水试验</t>
  </si>
  <si>
    <t>1、防水层施工完成后，进行 48 小时闭水试验，检查无渗漏；2、排水管道安装完成后，进行通水试验，检查排水通畅、接口无渗漏；3、试验合格后排水、清理现场；4、记录试验结果，确认达标。</t>
  </si>
  <si>
    <t>真石漆恢复</t>
  </si>
  <si>
    <t>1、基层找平、打磨处理；2、批刮腻子两遍，打磨找平；3、涂刷与原墙面同色真石漆（含底漆、主材、保护胶）；4、节点部位修补处理，确保与原墙面质感一致；5、成品保护，避免污染周边设施。</t>
  </si>
  <si>
    <t>28、木地板损坏报价单（60间）</t>
  </si>
  <si>
    <t>木地板拆除</t>
  </si>
  <si>
    <t>1、木地板及基层拆除。2、扬尘控制。3、成品保护。4、场内运输。</t>
  </si>
  <si>
    <t>木(复合)地板</t>
  </si>
  <si>
    <t>1、基层清理；2、面层材料: 木（复合）地板，厚度12mm；3、木方基层铺设；4、面层铺贴；5、场内运输；6、品牌及型号规格与现有木地板一致。</t>
  </si>
  <si>
    <t>29、G5公寓屋面防水报价单（800㎡）</t>
  </si>
  <si>
    <t>屋面基层清理</t>
  </si>
  <si>
    <t>1、清理屋面杂物、浮灰、积水；2、铲除起鼓、破损、老化的旧防水层及失效保护层；3、铲除松动砂浆找平层，打磨裂缝及空鼓部位；4、基层清扫、冲洗，晾干至含水率符合防水施工要求；5、场内运输、成品保护。</t>
  </si>
  <si>
    <t>裂缝及节点修补</t>
  </si>
  <si>
    <t>1、对屋面裂缝进行开槽处理，清理缝内杂物；2、填充密封材料，嵌缝修补；3、女儿墙、落水口、管根、阴阳角等节点部位基层加固处理；4、节点附加层基层找平；5、场内运输、成品保护。</t>
  </si>
  <si>
    <t>1、铺设第一道 4mm 厚 SBS 改性沥青防水卷材，热熔法施工；2、卷材搭接宽度长边不小于 100mm、短边不小于 150mm，热熔粘结牢固；3、铺设第二道 4mm 厚 SBS 改性沥青防水卷材，与第一道卷材错开搭接缝；4、卷材铺贴平整，无空鼓、翘边、褶皱；5、女儿墙泛水、出屋面管道收头密封处理；6、成品保护、场内运输。</t>
  </si>
  <si>
    <t>保护层恢复</t>
  </si>
  <si>
    <t>1、防水卷材验收合格后，施工屋面保护层；2、20mm 厚 1:3 水泥砂浆保护层（或 40mm 厚 C20 细石混凝土保护层，内配 φ4@200 钢筋网片）；3、保护层分格缝设置，间距不大于 6m，缝内嵌填密封胶；4、保护层表面抹平压光，养护至强度达标；5、场内运输、成品保护。</t>
  </si>
  <si>
    <t>1、施工完成后进行 48 小时闭水试验；2、蓄水深度不小于 20mm，做好水位标记；3、检查屋面及楼下（含阳台）有无渗漏点；4、记录试验结果，确认无渗漏；5、排水、现场清理。</t>
  </si>
  <si>
    <t>30、高层公寓路面石材维修报价单（300㎡）</t>
  </si>
  <si>
    <t>破损石材拆除</t>
  </si>
  <si>
    <t>拆除破损 / 松动花岗岩路面石材，清理基层砂浆</t>
  </si>
  <si>
    <t>基层找平处理</t>
  </si>
  <si>
    <t>清理基层杂物，水泥砂浆找平，修复破损基层</t>
  </si>
  <si>
    <t>石材铺贴安装</t>
  </si>
  <si>
    <t>1、同规格、同颜色花岗岩板材（厚度≥30mm）（优先利旧）；2、干硬性水泥砂浆铺贴，调平、灌缝处理；3、施工完成后石材养护、勾缝清理、整体清洁</t>
  </si>
  <si>
    <t>31、外墙真石漆维修报价单（4000㎡）</t>
  </si>
  <si>
    <t>基层处理与清理</t>
  </si>
  <si>
    <t>1、外墙基层清理浮灰、油污；2、铲除空鼓、起皮、开裂的旧涂层；3、修补墙面裂缝、孔洞；4、局部找平，打磨处理；5、场内运输、成品保护。</t>
  </si>
  <si>
    <t>抗碱封闭底漆</t>
  </si>
  <si>
    <t>1、批刮外墙专用耐水腻子两遍；2、打磨找平，修补阴阳角；3、涂刷外墙抗碱封闭底漆一遍；4、成品保护。</t>
  </si>
  <si>
    <t>真石漆喷涂施工</t>
  </si>
  <si>
    <t>1、涂刷外墙抗碱封闭底漆一遍；2、喷涂外墙真石漆（含主材、保护胶，厚度达标）</t>
  </si>
  <si>
    <t>罩面漆喷涂</t>
  </si>
  <si>
    <t>1、喷涂外墙耐候罩面漆一遍；2、增强涂层耐候性、防水性与防污性；3、成品保护。</t>
  </si>
  <si>
    <t>高空作业</t>
  </si>
  <si>
    <t>1、采用蜘蛛人（吊绳）或高空作业车施工；2、含安全绳、安全带、作业平台搭设与拆除；3、含施工人员高空作业安全防护；4、含外墙施工时的门窗、空调外机等成品保护；5、含施工过程中的安全措施、现场监护；6、含施工机具的安装、移位及维护。</t>
  </si>
  <si>
    <t>32、教学楼吊顶乳胶漆维修报价单（3000㎡）</t>
  </si>
  <si>
    <t>墙面/顶面零星铲除</t>
  </si>
  <si>
    <t>1、人工铲除原有空鼓、起皮、脱落的乳胶漆及腻子层；2、清理浮灰、油污、松动基层；3、对裂缝、孔洞进行开槽处理；4、地面、门窗、灯具等成品保护；5、场内运输、垃圾临时归集。</t>
  </si>
  <si>
    <t>抗碱封闭底漆涂刷</t>
  </si>
  <si>
    <t>1、基层清理、打磨找平；2、涂刷抗碱封闭底漆一遍，均匀无漏涂；3、底漆干透后进行下一道工序；4、节点部位加强处理；5、成品保护。</t>
  </si>
  <si>
    <t>墙面/顶面腻子找平（二遍）</t>
  </si>
  <si>
    <t>1、批刮内墙耐水腻子两遍，每遍厚度均匀；2、第一遍腻子干透后打磨找平；3、第二遍腻子修补阴阳角、找平；4、整体打磨至平整光滑；5、清理浮灰，为面漆施工做准备；6、成品保护。</t>
  </si>
  <si>
    <t>墙面涂料</t>
  </si>
  <si>
    <t>1、按设计要求调配与原墙面 / 顶面同色乳胶漆；2、均匀喷涂乳胶漆两遍，无漏喷、流挂、色差；3、第一遍面漆干透后喷涂第二遍；4、阴阳角、节点部位均匀覆盖；5、成品保护，避免二次污染；6、场内运输。</t>
  </si>
  <si>
    <t>总费用合计：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</si>
</sst>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12"/>
      <name val="宋体"/>
      <charset val="134"/>
      <scheme val="minor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/>
  </cellStyleXfs>
  <cellXfs count="8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/>
    </xf>
    <xf numFmtId="176" fontId="3" fillId="0" borderId="3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4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8"/>
  <sheetViews>
    <sheetView tabSelected="1" zoomScale="115" zoomScaleNormal="115" topLeftCell="C1" workbookViewId="0">
      <pane ySplit="1" topLeftCell="A201" activePane="bottomLeft" state="frozen"/>
      <selection/>
      <selection pane="bottomLeft" activeCell="G217" sqref="G217"/>
    </sheetView>
  </sheetViews>
  <sheetFormatPr defaultColWidth="9" defaultRowHeight="11.25"/>
  <cols>
    <col min="1" max="1" width="5.21666666666667" style="2" customWidth="1"/>
    <col min="2" max="2" width="17.4333333333333" style="2" customWidth="1"/>
    <col min="3" max="3" width="38.45" style="2" customWidth="1"/>
    <col min="4" max="4" width="5.775" style="2" customWidth="1"/>
    <col min="5" max="5" width="9.66666666666667" style="2"/>
    <col min="6" max="6" width="13.2166666666667" style="2" customWidth="1"/>
    <col min="7" max="7" width="20.4166666666667" style="4" customWidth="1"/>
    <col min="8" max="8" width="15.3833333333333" style="2" customWidth="1"/>
    <col min="9" max="9" width="9.19166666666667" style="2" customWidth="1"/>
    <col min="10" max="16384" width="9" style="2"/>
  </cols>
  <sheetData>
    <row r="1" ht="25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17" customHeight="1" spans="1:9">
      <c r="A2" s="7" t="s">
        <v>1</v>
      </c>
      <c r="B2" s="8"/>
      <c r="C2" s="8"/>
      <c r="D2" s="8"/>
      <c r="E2" s="8"/>
      <c r="F2" s="8"/>
      <c r="G2" s="9"/>
      <c r="H2" s="8"/>
      <c r="I2" s="10"/>
    </row>
    <row r="3" spans="1:9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1" t="s">
        <v>7</v>
      </c>
      <c r="G3" s="14" t="s">
        <v>8</v>
      </c>
      <c r="H3" s="15" t="s">
        <v>9</v>
      </c>
      <c r="I3" s="16"/>
    </row>
    <row r="4" s="2" customFormat="1" ht="22.5" spans="1:9">
      <c r="A4" s="17">
        <v>1</v>
      </c>
      <c r="B4" s="18" t="s">
        <v>10</v>
      </c>
      <c r="C4" s="18" t="s">
        <v>11</v>
      </c>
      <c r="D4" s="17" t="s">
        <v>12</v>
      </c>
      <c r="E4" s="19">
        <v>25</v>
      </c>
      <c r="F4" s="20"/>
      <c r="G4" s="21"/>
      <c r="H4" s="17"/>
      <c r="I4" s="1"/>
    </row>
    <row r="5" s="2" customFormat="1" ht="22.5" spans="1:9">
      <c r="A5" s="17">
        <v>2</v>
      </c>
      <c r="B5" s="18" t="s">
        <v>13</v>
      </c>
      <c r="C5" s="18" t="s">
        <v>14</v>
      </c>
      <c r="D5" s="22" t="s">
        <v>15</v>
      </c>
      <c r="E5" s="23">
        <v>86.4</v>
      </c>
      <c r="F5" s="20"/>
      <c r="G5" s="21"/>
      <c r="H5" s="17"/>
      <c r="I5" s="1"/>
    </row>
    <row r="6" customFormat="1" ht="25.05" customHeight="1" spans="1:9">
      <c r="A6" s="17">
        <v>3</v>
      </c>
      <c r="B6" s="18" t="s">
        <v>16</v>
      </c>
      <c r="C6" s="18" t="s">
        <v>17</v>
      </c>
      <c r="D6" s="17" t="s">
        <v>18</v>
      </c>
      <c r="E6" s="19">
        <v>1</v>
      </c>
      <c r="F6" s="20"/>
      <c r="G6" s="21"/>
      <c r="H6" s="17"/>
      <c r="I6" s="1"/>
    </row>
    <row r="7" ht="10.8" customHeight="1" spans="1:9">
      <c r="A7" s="24" t="s">
        <v>19</v>
      </c>
      <c r="B7" s="25"/>
      <c r="C7" s="25"/>
      <c r="D7" s="25"/>
      <c r="E7" s="25"/>
      <c r="F7" s="26"/>
      <c r="G7" s="27">
        <f>SUM(G4:G6)</f>
        <v>0</v>
      </c>
      <c r="H7" s="17"/>
      <c r="I7" s="1"/>
    </row>
    <row r="8" ht="15" customHeight="1" spans="1:9">
      <c r="A8" s="28" t="s">
        <v>20</v>
      </c>
      <c r="B8" s="29"/>
      <c r="C8" s="28"/>
      <c r="D8" s="28"/>
      <c r="E8" s="28"/>
      <c r="F8" s="28"/>
      <c r="G8" s="30"/>
      <c r="H8" s="28"/>
      <c r="I8" s="31"/>
    </row>
    <row r="9" spans="1:9">
      <c r="A9" s="11" t="s">
        <v>2</v>
      </c>
      <c r="B9" s="12" t="s">
        <v>3</v>
      </c>
      <c r="C9" s="11" t="s">
        <v>4</v>
      </c>
      <c r="D9" s="11" t="s">
        <v>5</v>
      </c>
      <c r="E9" s="13" t="s">
        <v>6</v>
      </c>
      <c r="F9" s="11" t="s">
        <v>7</v>
      </c>
      <c r="G9" s="14" t="s">
        <v>8</v>
      </c>
      <c r="H9" s="15" t="s">
        <v>9</v>
      </c>
      <c r="I9" s="16"/>
    </row>
    <row r="10" s="2" customFormat="1" ht="22.5" spans="1:9">
      <c r="A10" s="17">
        <v>1</v>
      </c>
      <c r="B10" s="32" t="s">
        <v>21</v>
      </c>
      <c r="C10" s="32" t="s">
        <v>22</v>
      </c>
      <c r="D10" s="21" t="s">
        <v>23</v>
      </c>
      <c r="E10" s="33">
        <v>52</v>
      </c>
      <c r="F10" s="20"/>
      <c r="G10" s="21"/>
      <c r="H10" s="17"/>
      <c r="I10" s="1"/>
    </row>
    <row r="11" s="2" customFormat="1" ht="22.5" spans="1:9">
      <c r="A11" s="17">
        <v>2</v>
      </c>
      <c r="B11" s="32" t="s">
        <v>24</v>
      </c>
      <c r="C11" s="32" t="s">
        <v>25</v>
      </c>
      <c r="D11" s="22" t="s">
        <v>15</v>
      </c>
      <c r="E11" s="33">
        <v>38</v>
      </c>
      <c r="F11" s="20"/>
      <c r="G11" s="21"/>
      <c r="H11" s="17"/>
      <c r="I11" s="1"/>
    </row>
    <row r="12" s="2" customFormat="1" ht="45" spans="1:9">
      <c r="A12" s="17">
        <v>3</v>
      </c>
      <c r="B12" s="32" t="s">
        <v>26</v>
      </c>
      <c r="C12" s="32" t="s">
        <v>27</v>
      </c>
      <c r="D12" s="21" t="s">
        <v>23</v>
      </c>
      <c r="E12" s="33">
        <v>52</v>
      </c>
      <c r="F12" s="20"/>
      <c r="G12" s="21"/>
      <c r="H12" s="17"/>
      <c r="I12" s="1"/>
    </row>
    <row r="13" s="2" customFormat="1" spans="1:9">
      <c r="A13" s="17">
        <v>4</v>
      </c>
      <c r="B13" s="32" t="s">
        <v>28</v>
      </c>
      <c r="C13" s="34" t="s">
        <v>29</v>
      </c>
      <c r="D13" s="21" t="s">
        <v>23</v>
      </c>
      <c r="E13" s="33">
        <v>52</v>
      </c>
      <c r="F13" s="20"/>
      <c r="G13" s="21"/>
      <c r="H13" s="17"/>
      <c r="I13" s="1"/>
    </row>
    <row r="14" s="2" customFormat="1" spans="1:9">
      <c r="A14" s="17">
        <v>5</v>
      </c>
      <c r="B14" s="18" t="s">
        <v>16</v>
      </c>
      <c r="C14" s="18" t="s">
        <v>30</v>
      </c>
      <c r="D14" s="17" t="s">
        <v>18</v>
      </c>
      <c r="E14" s="33">
        <v>1</v>
      </c>
      <c r="F14" s="20"/>
      <c r="G14" s="21"/>
      <c r="H14" s="17"/>
      <c r="I14" s="1"/>
    </row>
    <row r="15" ht="10.8" customHeight="1" spans="1:9">
      <c r="A15" s="24" t="s">
        <v>19</v>
      </c>
      <c r="B15" s="25"/>
      <c r="C15" s="25"/>
      <c r="D15" s="25"/>
      <c r="E15" s="25"/>
      <c r="F15" s="26"/>
      <c r="G15" s="27">
        <f>SUM(G10:G14)</f>
        <v>0</v>
      </c>
      <c r="H15" s="35"/>
    </row>
    <row r="16" ht="16" customHeight="1" spans="1:9">
      <c r="A16" s="36" t="s">
        <v>31</v>
      </c>
      <c r="B16" s="37"/>
      <c r="C16" s="37"/>
      <c r="D16" s="37"/>
      <c r="E16" s="37"/>
      <c r="F16" s="37"/>
      <c r="G16" s="38"/>
      <c r="H16" s="39"/>
      <c r="I16" s="10"/>
    </row>
    <row r="17" spans="1:9">
      <c r="A17" s="11" t="s">
        <v>2</v>
      </c>
      <c r="B17" s="12" t="s">
        <v>3</v>
      </c>
      <c r="C17" s="11" t="s">
        <v>4</v>
      </c>
      <c r="D17" s="11" t="s">
        <v>5</v>
      </c>
      <c r="E17" s="13" t="s">
        <v>6</v>
      </c>
      <c r="F17" s="11" t="s">
        <v>7</v>
      </c>
      <c r="G17" s="14" t="s">
        <v>8</v>
      </c>
      <c r="H17" s="15" t="s">
        <v>9</v>
      </c>
      <c r="I17" s="16"/>
    </row>
    <row r="18" s="2" customFormat="1" ht="22.5" spans="1:9">
      <c r="A18" s="17">
        <v>1</v>
      </c>
      <c r="B18" s="18" t="s">
        <v>32</v>
      </c>
      <c r="C18" s="40" t="s">
        <v>33</v>
      </c>
      <c r="D18" s="22" t="s">
        <v>15</v>
      </c>
      <c r="E18" s="22">
        <v>28</v>
      </c>
      <c r="F18" s="22"/>
      <c r="G18" s="41"/>
      <c r="H18" s="17"/>
      <c r="I18" s="1"/>
    </row>
    <row r="19" s="2" customFormat="1" ht="22.5" spans="1:9">
      <c r="A19" s="17">
        <v>2</v>
      </c>
      <c r="B19" s="18" t="s">
        <v>34</v>
      </c>
      <c r="C19" s="18" t="s">
        <v>35</v>
      </c>
      <c r="D19" s="22" t="s">
        <v>15</v>
      </c>
      <c r="E19" s="22">
        <v>28</v>
      </c>
      <c r="F19" s="22"/>
      <c r="G19" s="41"/>
      <c r="H19" s="17"/>
      <c r="I19" s="1"/>
    </row>
    <row r="20" ht="14" customHeight="1" spans="1:9">
      <c r="A20" s="24" t="s">
        <v>19</v>
      </c>
      <c r="B20" s="25"/>
      <c r="C20" s="25"/>
      <c r="D20" s="25"/>
      <c r="E20" s="25"/>
      <c r="F20" s="26"/>
      <c r="G20" s="27">
        <f>SUM(G18:G19)</f>
        <v>0</v>
      </c>
      <c r="H20" s="17"/>
      <c r="I20" s="1"/>
    </row>
    <row r="21" ht="16" customHeight="1" spans="1:9">
      <c r="A21" s="36" t="s">
        <v>36</v>
      </c>
      <c r="B21" s="37"/>
      <c r="C21" s="37"/>
      <c r="D21" s="37"/>
      <c r="E21" s="37"/>
      <c r="F21" s="37"/>
      <c r="G21" s="38"/>
      <c r="H21" s="39"/>
      <c r="I21" s="10"/>
    </row>
    <row r="22" spans="1:9">
      <c r="A22" s="11" t="s">
        <v>2</v>
      </c>
      <c r="B22" s="12" t="s">
        <v>3</v>
      </c>
      <c r="C22" s="11" t="s">
        <v>4</v>
      </c>
      <c r="D22" s="11" t="s">
        <v>5</v>
      </c>
      <c r="E22" s="13" t="s">
        <v>6</v>
      </c>
      <c r="F22" s="11" t="s">
        <v>7</v>
      </c>
      <c r="G22" s="14" t="s">
        <v>8</v>
      </c>
      <c r="H22" s="15" t="s">
        <v>9</v>
      </c>
      <c r="I22" s="16"/>
    </row>
    <row r="23" s="2" customFormat="1" spans="1:9">
      <c r="A23" s="17">
        <v>1</v>
      </c>
      <c r="B23" s="32" t="s">
        <v>37</v>
      </c>
      <c r="C23" s="32" t="s">
        <v>38</v>
      </c>
      <c r="D23" s="21" t="s">
        <v>39</v>
      </c>
      <c r="E23" s="33">
        <v>16</v>
      </c>
      <c r="F23" s="20"/>
      <c r="G23" s="21"/>
      <c r="H23" s="17"/>
      <c r="I23" s="1"/>
    </row>
    <row r="24" s="2" customFormat="1" ht="22.5" spans="1:9">
      <c r="A24" s="17">
        <v>2</v>
      </c>
      <c r="B24" s="32" t="s">
        <v>40</v>
      </c>
      <c r="C24" s="42" t="s">
        <v>41</v>
      </c>
      <c r="D24" s="43" t="s">
        <v>15</v>
      </c>
      <c r="E24" s="44">
        <v>12</v>
      </c>
      <c r="F24" s="20"/>
      <c r="G24" s="21"/>
      <c r="H24" s="17"/>
      <c r="I24" s="1"/>
    </row>
    <row r="25" s="2" customFormat="1" ht="22.5" spans="1:9">
      <c r="A25" s="17">
        <v>3</v>
      </c>
      <c r="B25" s="32" t="s">
        <v>42</v>
      </c>
      <c r="C25" s="42" t="s">
        <v>43</v>
      </c>
      <c r="D25" s="43" t="s">
        <v>15</v>
      </c>
      <c r="E25" s="44">
        <v>25</v>
      </c>
      <c r="F25" s="20"/>
      <c r="G25" s="21"/>
      <c r="H25" s="17"/>
      <c r="I25" s="1"/>
    </row>
    <row r="26" customFormat="1" ht="18" customHeight="1" spans="1:9">
      <c r="A26" s="17">
        <v>4</v>
      </c>
      <c r="B26" s="32" t="s">
        <v>44</v>
      </c>
      <c r="C26" s="32" t="s">
        <v>45</v>
      </c>
      <c r="D26" s="45" t="s">
        <v>18</v>
      </c>
      <c r="E26" s="33">
        <v>1</v>
      </c>
      <c r="F26" s="20"/>
      <c r="G26" s="21"/>
      <c r="H26" s="17"/>
      <c r="I26" s="1"/>
    </row>
    <row r="27" customFormat="1" ht="18" customHeight="1" spans="1:9">
      <c r="A27" s="17">
        <v>5</v>
      </c>
      <c r="B27" s="32" t="s">
        <v>16</v>
      </c>
      <c r="C27" s="32" t="s">
        <v>46</v>
      </c>
      <c r="D27" s="45" t="s">
        <v>18</v>
      </c>
      <c r="E27" s="33">
        <v>1</v>
      </c>
      <c r="F27" s="20"/>
      <c r="G27" s="21"/>
      <c r="H27" s="17"/>
      <c r="I27" s="1"/>
    </row>
    <row r="28" ht="10.8" customHeight="1" spans="1:9">
      <c r="A28" s="24" t="s">
        <v>19</v>
      </c>
      <c r="B28" s="25"/>
      <c r="C28" s="25"/>
      <c r="D28" s="25"/>
      <c r="E28" s="25"/>
      <c r="F28" s="26"/>
      <c r="G28" s="27">
        <f>SUM(G23:G27)</f>
        <v>0</v>
      </c>
      <c r="H28" s="17"/>
      <c r="I28" s="1"/>
    </row>
    <row r="29" ht="15" customHeight="1" spans="1:9">
      <c r="A29" s="28" t="s">
        <v>47</v>
      </c>
      <c r="B29" s="29"/>
      <c r="C29" s="28"/>
      <c r="D29" s="28"/>
      <c r="E29" s="28"/>
      <c r="F29" s="28"/>
      <c r="G29" s="30"/>
      <c r="H29" s="28"/>
      <c r="I29" s="31"/>
    </row>
    <row r="30" spans="1:9">
      <c r="A30" s="11" t="s">
        <v>2</v>
      </c>
      <c r="B30" s="12" t="s">
        <v>3</v>
      </c>
      <c r="C30" s="11" t="s">
        <v>4</v>
      </c>
      <c r="D30" s="11" t="s">
        <v>5</v>
      </c>
      <c r="E30" s="13" t="s">
        <v>6</v>
      </c>
      <c r="F30" s="11" t="s">
        <v>7</v>
      </c>
      <c r="G30" s="14" t="s">
        <v>8</v>
      </c>
      <c r="H30" s="15" t="s">
        <v>9</v>
      </c>
      <c r="I30" s="16"/>
    </row>
    <row r="31" s="2" customFormat="1" spans="1:9">
      <c r="A31" s="17">
        <v>1</v>
      </c>
      <c r="B31" s="32" t="s">
        <v>48</v>
      </c>
      <c r="C31" s="34" t="s">
        <v>49</v>
      </c>
      <c r="D31" s="21" t="s">
        <v>50</v>
      </c>
      <c r="E31" s="33">
        <v>24</v>
      </c>
      <c r="F31" s="20"/>
      <c r="G31" s="21"/>
      <c r="H31" s="17"/>
      <c r="I31" s="1"/>
    </row>
    <row r="32" s="2" customFormat="1" spans="1:9">
      <c r="A32" s="17">
        <v>2</v>
      </c>
      <c r="B32" s="32" t="s">
        <v>51</v>
      </c>
      <c r="C32" s="32" t="s">
        <v>52</v>
      </c>
      <c r="D32" s="21" t="s">
        <v>50</v>
      </c>
      <c r="E32" s="33">
        <v>24</v>
      </c>
      <c r="F32" s="20"/>
      <c r="G32" s="21"/>
      <c r="H32" s="17"/>
      <c r="I32" s="1"/>
    </row>
    <row r="33" s="2" customFormat="1" spans="1:9">
      <c r="A33" s="17">
        <v>3</v>
      </c>
      <c r="B33" s="18" t="s">
        <v>16</v>
      </c>
      <c r="C33" s="18" t="s">
        <v>17</v>
      </c>
      <c r="D33" s="17" t="s">
        <v>18</v>
      </c>
      <c r="E33" s="33">
        <v>1</v>
      </c>
      <c r="F33" s="20"/>
      <c r="G33" s="21"/>
      <c r="H33" s="17"/>
      <c r="I33" s="1"/>
    </row>
    <row r="34" s="2" customFormat="1" ht="10.8" customHeight="1" spans="1:9">
      <c r="A34" s="24" t="s">
        <v>19</v>
      </c>
      <c r="B34" s="25"/>
      <c r="C34" s="25"/>
      <c r="D34" s="25"/>
      <c r="E34" s="25"/>
      <c r="F34" s="26"/>
      <c r="G34" s="27">
        <f>SUM(G31:G33)</f>
        <v>0</v>
      </c>
      <c r="H34" s="35"/>
    </row>
    <row r="35" ht="18" customHeight="1" spans="1:9">
      <c r="A35" s="36" t="s">
        <v>53</v>
      </c>
      <c r="B35" s="37"/>
      <c r="C35" s="37"/>
      <c r="D35" s="37"/>
      <c r="E35" s="37"/>
      <c r="F35" s="37"/>
      <c r="G35" s="38"/>
      <c r="H35" s="39"/>
      <c r="I35" s="10"/>
    </row>
    <row r="36" spans="1:9">
      <c r="A36" s="11" t="s">
        <v>2</v>
      </c>
      <c r="B36" s="12" t="s">
        <v>3</v>
      </c>
      <c r="C36" s="11" t="s">
        <v>4</v>
      </c>
      <c r="D36" s="11" t="s">
        <v>5</v>
      </c>
      <c r="E36" s="13" t="s">
        <v>6</v>
      </c>
      <c r="F36" s="11" t="s">
        <v>7</v>
      </c>
      <c r="G36" s="14" t="s">
        <v>8</v>
      </c>
      <c r="H36" s="15" t="s">
        <v>9</v>
      </c>
      <c r="I36" s="16"/>
    </row>
    <row r="37" s="2" customFormat="1" ht="22.5" spans="1:9">
      <c r="A37" s="17">
        <v>1</v>
      </c>
      <c r="B37" s="46" t="s">
        <v>32</v>
      </c>
      <c r="C37" s="46" t="s">
        <v>54</v>
      </c>
      <c r="D37" s="21" t="s">
        <v>50</v>
      </c>
      <c r="E37" s="19">
        <v>12</v>
      </c>
      <c r="F37" s="20"/>
      <c r="G37" s="21"/>
      <c r="H37" s="17"/>
      <c r="I37" s="1"/>
    </row>
    <row r="38" s="2" customFormat="1" ht="64" customHeight="1" spans="1:9">
      <c r="A38" s="17">
        <v>2</v>
      </c>
      <c r="B38" s="46" t="s">
        <v>34</v>
      </c>
      <c r="C38" s="46" t="s">
        <v>55</v>
      </c>
      <c r="D38" s="21" t="s">
        <v>50</v>
      </c>
      <c r="E38" s="19">
        <v>12</v>
      </c>
      <c r="F38" s="20"/>
      <c r="G38" s="21"/>
      <c r="H38" s="17"/>
      <c r="I38" s="1"/>
    </row>
    <row r="39" s="2" customFormat="1" spans="1:9">
      <c r="A39" s="17">
        <v>3</v>
      </c>
      <c r="B39" s="18" t="s">
        <v>16</v>
      </c>
      <c r="C39" s="18" t="s">
        <v>17</v>
      </c>
      <c r="D39" s="17" t="s">
        <v>18</v>
      </c>
      <c r="E39" s="19">
        <v>1</v>
      </c>
      <c r="F39" s="20"/>
      <c r="G39" s="21"/>
      <c r="H39" s="17"/>
      <c r="I39" s="1"/>
    </row>
    <row r="40" ht="10.8" customHeight="1" spans="1:9">
      <c r="A40" s="47" t="s">
        <v>19</v>
      </c>
      <c r="B40" s="48"/>
      <c r="C40" s="48"/>
      <c r="D40" s="48"/>
      <c r="E40" s="48"/>
      <c r="F40" s="49"/>
      <c r="G40" s="27">
        <f>SUM(G37:G39)</f>
        <v>0</v>
      </c>
      <c r="H40" s="35"/>
    </row>
    <row r="41" s="3" customFormat="1" ht="16" customHeight="1" spans="1:9">
      <c r="A41" s="50" t="s">
        <v>56</v>
      </c>
      <c r="B41" s="51"/>
      <c r="C41" s="51"/>
      <c r="D41" s="51"/>
      <c r="E41" s="51"/>
      <c r="F41" s="51"/>
      <c r="G41" s="52"/>
      <c r="H41" s="53"/>
      <c r="I41" s="54"/>
    </row>
    <row r="42" s="3" customFormat="1" spans="1:9">
      <c r="A42" s="55" t="s">
        <v>2</v>
      </c>
      <c r="B42" s="56" t="s">
        <v>3</v>
      </c>
      <c r="C42" s="55" t="s">
        <v>4</v>
      </c>
      <c r="D42" s="55" t="s">
        <v>5</v>
      </c>
      <c r="E42" s="57" t="s">
        <v>6</v>
      </c>
      <c r="F42" s="55" t="s">
        <v>7</v>
      </c>
      <c r="G42" s="58" t="s">
        <v>8</v>
      </c>
      <c r="H42" s="59" t="s">
        <v>9</v>
      </c>
      <c r="I42" s="60"/>
    </row>
    <row r="43" customFormat="1" ht="21" customHeight="1" spans="1:9">
      <c r="A43" s="61">
        <v>1</v>
      </c>
      <c r="B43" s="62" t="s">
        <v>57</v>
      </c>
      <c r="C43" s="62" t="s">
        <v>58</v>
      </c>
      <c r="D43" s="63" t="s">
        <v>59</v>
      </c>
      <c r="E43" s="64">
        <v>127</v>
      </c>
      <c r="F43" s="65"/>
      <c r="G43" s="66"/>
      <c r="H43" s="35"/>
      <c r="I43" s="2"/>
    </row>
    <row r="44" customFormat="1" ht="50" customHeight="1" spans="1:9">
      <c r="A44" s="61">
        <v>2</v>
      </c>
      <c r="B44" s="62" t="s">
        <v>60</v>
      </c>
      <c r="C44" s="62" t="s">
        <v>61</v>
      </c>
      <c r="D44" s="64" t="s">
        <v>59</v>
      </c>
      <c r="E44" s="64">
        <v>127</v>
      </c>
      <c r="F44" s="65"/>
      <c r="G44" s="66"/>
      <c r="H44" s="35"/>
      <c r="I44" s="2"/>
    </row>
    <row r="45" customFormat="1" ht="21" customHeight="1" spans="1:9">
      <c r="A45" s="61">
        <v>3</v>
      </c>
      <c r="B45" s="18" t="s">
        <v>16</v>
      </c>
      <c r="C45" s="62" t="s">
        <v>62</v>
      </c>
      <c r="D45" s="63" t="s">
        <v>18</v>
      </c>
      <c r="E45" s="64">
        <v>1</v>
      </c>
      <c r="F45" s="65"/>
      <c r="G45" s="66"/>
      <c r="H45" s="35"/>
      <c r="I45" s="2"/>
    </row>
    <row r="46" ht="10.8" customHeight="1" spans="1:9">
      <c r="A46" s="47" t="s">
        <v>19</v>
      </c>
      <c r="B46" s="48"/>
      <c r="C46" s="48"/>
      <c r="D46" s="48"/>
      <c r="E46" s="48"/>
      <c r="F46" s="49"/>
      <c r="G46" s="27">
        <f>SUM(G43:G45)</f>
        <v>0</v>
      </c>
      <c r="H46" s="35"/>
    </row>
    <row r="47" ht="14" customHeight="1" spans="1:9">
      <c r="A47" s="50" t="s">
        <v>63</v>
      </c>
      <c r="B47" s="51"/>
      <c r="C47" s="51"/>
      <c r="D47" s="51"/>
      <c r="E47" s="51"/>
      <c r="F47" s="51"/>
      <c r="G47" s="52"/>
      <c r="H47" s="53"/>
      <c r="I47" s="54"/>
    </row>
    <row r="48" spans="1:9">
      <c r="A48" s="55" t="s">
        <v>2</v>
      </c>
      <c r="B48" s="56" t="s">
        <v>3</v>
      </c>
      <c r="C48" s="55" t="s">
        <v>4</v>
      </c>
      <c r="D48" s="55" t="s">
        <v>5</v>
      </c>
      <c r="E48" s="57" t="s">
        <v>6</v>
      </c>
      <c r="F48" s="55" t="s">
        <v>7</v>
      </c>
      <c r="G48" s="58" t="s">
        <v>8</v>
      </c>
      <c r="H48" s="59" t="s">
        <v>9</v>
      </c>
      <c r="I48" s="60"/>
    </row>
    <row r="49" spans="1:9">
      <c r="A49" s="61">
        <v>1</v>
      </c>
      <c r="B49" s="62" t="s">
        <v>64</v>
      </c>
      <c r="C49" s="62" t="s">
        <v>65</v>
      </c>
      <c r="D49" s="21" t="s">
        <v>23</v>
      </c>
      <c r="E49" s="64">
        <v>103</v>
      </c>
      <c r="F49" s="65"/>
      <c r="G49" s="66"/>
      <c r="H49" s="35"/>
    </row>
    <row r="50" ht="45" spans="1:9">
      <c r="A50" s="61">
        <v>2</v>
      </c>
      <c r="B50" s="62" t="s">
        <v>66</v>
      </c>
      <c r="C50" s="62" t="s">
        <v>67</v>
      </c>
      <c r="D50" s="21" t="s">
        <v>15</v>
      </c>
      <c r="E50" s="64">
        <v>268</v>
      </c>
      <c r="F50" s="65"/>
      <c r="G50" s="66"/>
      <c r="H50" s="35"/>
    </row>
    <row r="51" ht="45" spans="1:9">
      <c r="A51" s="61">
        <v>3</v>
      </c>
      <c r="B51" s="62" t="s">
        <v>68</v>
      </c>
      <c r="C51" s="62" t="s">
        <v>69</v>
      </c>
      <c r="D51" s="21" t="s">
        <v>23</v>
      </c>
      <c r="E51" s="64">
        <v>103</v>
      </c>
      <c r="F51" s="65"/>
      <c r="G51" s="66"/>
      <c r="H51" s="35"/>
    </row>
    <row r="52" ht="56.25" spans="1:9">
      <c r="A52" s="61">
        <v>4</v>
      </c>
      <c r="B52" s="18" t="s">
        <v>70</v>
      </c>
      <c r="C52" s="62" t="s">
        <v>71</v>
      </c>
      <c r="D52" s="21" t="s">
        <v>15</v>
      </c>
      <c r="E52" s="64">
        <v>120</v>
      </c>
      <c r="F52" s="65"/>
      <c r="G52" s="66"/>
      <c r="H52" s="35"/>
    </row>
    <row r="53" ht="22.5" spans="1:9">
      <c r="A53" s="61">
        <v>5</v>
      </c>
      <c r="B53" s="18" t="s">
        <v>16</v>
      </c>
      <c r="C53" s="62" t="s">
        <v>62</v>
      </c>
      <c r="D53" s="63" t="s">
        <v>18</v>
      </c>
      <c r="E53" s="64">
        <v>1</v>
      </c>
      <c r="F53" s="65"/>
      <c r="G53" s="66"/>
      <c r="H53" s="35"/>
    </row>
    <row r="54" spans="1:9">
      <c r="A54" s="47" t="s">
        <v>19</v>
      </c>
      <c r="B54" s="48"/>
      <c r="C54" s="48"/>
      <c r="D54" s="48"/>
      <c r="E54" s="48"/>
      <c r="F54" s="49"/>
      <c r="G54" s="27">
        <f>SUM(G49:G53)</f>
        <v>0</v>
      </c>
      <c r="H54" s="35"/>
    </row>
    <row r="55" ht="15" customHeight="1" spans="1:9">
      <c r="A55" s="50" t="s">
        <v>72</v>
      </c>
      <c r="B55" s="51"/>
      <c r="C55" s="51"/>
      <c r="D55" s="51"/>
      <c r="E55" s="51"/>
      <c r="F55" s="51"/>
      <c r="G55" s="52"/>
      <c r="H55" s="53"/>
      <c r="I55" s="54"/>
    </row>
    <row r="56" spans="1:9">
      <c r="A56" s="55" t="s">
        <v>2</v>
      </c>
      <c r="B56" s="56" t="s">
        <v>3</v>
      </c>
      <c r="C56" s="55" t="s">
        <v>4</v>
      </c>
      <c r="D56" s="55" t="s">
        <v>5</v>
      </c>
      <c r="E56" s="57" t="s">
        <v>6</v>
      </c>
      <c r="F56" s="55" t="s">
        <v>7</v>
      </c>
      <c r="G56" s="58" t="s">
        <v>8</v>
      </c>
      <c r="H56" s="59" t="s">
        <v>9</v>
      </c>
      <c r="I56" s="60"/>
    </row>
    <row r="57" ht="45" spans="1:9">
      <c r="A57" s="67">
        <v>1</v>
      </c>
      <c r="B57" s="62" t="s">
        <v>73</v>
      </c>
      <c r="C57" s="62" t="s">
        <v>74</v>
      </c>
      <c r="D57" s="67" t="s">
        <v>12</v>
      </c>
      <c r="E57" s="44">
        <v>7</v>
      </c>
      <c r="F57" s="65"/>
      <c r="G57" s="66"/>
      <c r="H57" s="59"/>
      <c r="I57" s="60"/>
    </row>
    <row r="58" ht="33.75" spans="1:9">
      <c r="A58" s="67">
        <v>2</v>
      </c>
      <c r="B58" s="62" t="s">
        <v>75</v>
      </c>
      <c r="C58" s="62" t="s">
        <v>76</v>
      </c>
      <c r="D58" s="67" t="s">
        <v>77</v>
      </c>
      <c r="E58" s="68">
        <f>0.9*0.6*0.5*7</f>
        <v>1.89</v>
      </c>
      <c r="F58" s="65"/>
      <c r="G58" s="66"/>
      <c r="H58" s="59"/>
      <c r="I58" s="60"/>
    </row>
    <row r="59" ht="33.75" spans="1:9">
      <c r="A59" s="67">
        <v>3</v>
      </c>
      <c r="B59" s="62" t="s">
        <v>78</v>
      </c>
      <c r="C59" s="62" t="s">
        <v>79</v>
      </c>
      <c r="D59" s="67" t="s">
        <v>12</v>
      </c>
      <c r="E59" s="44">
        <v>7</v>
      </c>
      <c r="F59" s="65"/>
      <c r="G59" s="66"/>
      <c r="H59" s="59"/>
      <c r="I59" s="60"/>
    </row>
    <row r="60" ht="22.5" spans="1:9">
      <c r="A60" s="67">
        <v>4</v>
      </c>
      <c r="B60" s="62" t="s">
        <v>80</v>
      </c>
      <c r="C60" s="62" t="s">
        <v>81</v>
      </c>
      <c r="D60" s="67" t="s">
        <v>15</v>
      </c>
      <c r="E60" s="68">
        <f>1.2*1.8*7</f>
        <v>15.12</v>
      </c>
      <c r="F60" s="65"/>
      <c r="G60" s="66"/>
      <c r="H60" s="59"/>
      <c r="I60" s="60"/>
    </row>
    <row r="61" ht="22.5" spans="1:9">
      <c r="A61" s="67">
        <v>5</v>
      </c>
      <c r="B61" s="62" t="s">
        <v>82</v>
      </c>
      <c r="C61" s="62" t="s">
        <v>83</v>
      </c>
      <c r="D61" s="63" t="s">
        <v>59</v>
      </c>
      <c r="E61" s="64">
        <v>7</v>
      </c>
      <c r="F61" s="65"/>
      <c r="G61" s="66"/>
      <c r="H61" s="35"/>
    </row>
    <row r="62" spans="1:9">
      <c r="A62" s="67">
        <v>6</v>
      </c>
      <c r="B62" s="62" t="s">
        <v>84</v>
      </c>
      <c r="C62" s="62" t="s">
        <v>85</v>
      </c>
      <c r="D62" s="63" t="s">
        <v>59</v>
      </c>
      <c r="E62" s="64">
        <v>7</v>
      </c>
      <c r="F62" s="65"/>
      <c r="G62" s="66"/>
      <c r="H62" s="35"/>
    </row>
    <row r="63" spans="1:9">
      <c r="A63" s="67">
        <v>7</v>
      </c>
      <c r="B63" s="42" t="s">
        <v>86</v>
      </c>
      <c r="C63" s="62" t="s">
        <v>87</v>
      </c>
      <c r="D63" s="63" t="s">
        <v>59</v>
      </c>
      <c r="E63" s="64">
        <v>7</v>
      </c>
      <c r="F63" s="65"/>
      <c r="G63" s="66"/>
      <c r="H63" s="35"/>
    </row>
    <row r="64" ht="22.5" spans="1:9">
      <c r="A64" s="67">
        <v>8</v>
      </c>
      <c r="B64" s="18" t="s">
        <v>16</v>
      </c>
      <c r="C64" s="62" t="s">
        <v>62</v>
      </c>
      <c r="D64" s="63" t="s">
        <v>18</v>
      </c>
      <c r="E64" s="64">
        <v>1</v>
      </c>
      <c r="F64" s="65"/>
      <c r="G64" s="66"/>
      <c r="H64" s="35"/>
    </row>
    <row r="65" spans="1:9">
      <c r="A65" s="47" t="s">
        <v>19</v>
      </c>
      <c r="B65" s="48"/>
      <c r="C65" s="48"/>
      <c r="D65" s="48"/>
      <c r="E65" s="48"/>
      <c r="F65" s="49"/>
      <c r="G65" s="27">
        <f>SUM(G57:G64)</f>
        <v>0</v>
      </c>
      <c r="H65" s="35"/>
    </row>
    <row r="66" ht="14" customHeight="1" spans="1:9">
      <c r="A66" s="50" t="s">
        <v>88</v>
      </c>
      <c r="B66" s="51"/>
      <c r="C66" s="51"/>
      <c r="D66" s="51"/>
      <c r="E66" s="51"/>
      <c r="F66" s="51"/>
      <c r="G66" s="52"/>
      <c r="H66" s="53"/>
      <c r="I66" s="54"/>
    </row>
    <row r="67" spans="1:9">
      <c r="A67" s="55" t="s">
        <v>2</v>
      </c>
      <c r="B67" s="56" t="s">
        <v>3</v>
      </c>
      <c r="C67" s="55" t="s">
        <v>4</v>
      </c>
      <c r="D67" s="55" t="s">
        <v>5</v>
      </c>
      <c r="E67" s="57" t="s">
        <v>6</v>
      </c>
      <c r="F67" s="55" t="s">
        <v>7</v>
      </c>
      <c r="G67" s="58" t="s">
        <v>8</v>
      </c>
      <c r="H67" s="59" t="s">
        <v>9</v>
      </c>
      <c r="I67" s="60"/>
    </row>
    <row r="68" spans="1:9">
      <c r="A68" s="61">
        <v>1</v>
      </c>
      <c r="B68" s="62" t="s">
        <v>89</v>
      </c>
      <c r="C68" s="62" t="s">
        <v>90</v>
      </c>
      <c r="D68" s="21" t="s">
        <v>59</v>
      </c>
      <c r="E68" s="64">
        <v>95</v>
      </c>
      <c r="F68" s="65"/>
      <c r="G68" s="66"/>
      <c r="H68" s="35"/>
    </row>
    <row r="69" ht="45" spans="1:9">
      <c r="A69" s="61">
        <v>2</v>
      </c>
      <c r="B69" s="62" t="s">
        <v>91</v>
      </c>
      <c r="C69" s="62" t="s">
        <v>92</v>
      </c>
      <c r="D69" s="21" t="s">
        <v>59</v>
      </c>
      <c r="E69" s="64">
        <v>95</v>
      </c>
      <c r="F69" s="65"/>
      <c r="G69" s="66"/>
      <c r="H69" s="35"/>
    </row>
    <row r="70" spans="1:9">
      <c r="A70" s="47" t="s">
        <v>19</v>
      </c>
      <c r="B70" s="48"/>
      <c r="C70" s="48"/>
      <c r="D70" s="48"/>
      <c r="E70" s="48"/>
      <c r="F70" s="49"/>
      <c r="G70" s="27">
        <f>SUM(G68:G69)</f>
        <v>0</v>
      </c>
      <c r="H70" s="35"/>
    </row>
    <row r="71" ht="14" customHeight="1" spans="1:9">
      <c r="A71" s="50" t="s">
        <v>93</v>
      </c>
      <c r="B71" s="51"/>
      <c r="C71" s="51"/>
      <c r="D71" s="51"/>
      <c r="E71" s="51"/>
      <c r="F71" s="51"/>
      <c r="G71" s="52"/>
      <c r="H71" s="53"/>
      <c r="I71" s="54"/>
    </row>
    <row r="72" spans="1:9">
      <c r="A72" s="55" t="s">
        <v>2</v>
      </c>
      <c r="B72" s="56" t="s">
        <v>3</v>
      </c>
      <c r="C72" s="55" t="s">
        <v>4</v>
      </c>
      <c r="D72" s="55" t="s">
        <v>5</v>
      </c>
      <c r="E72" s="57" t="s">
        <v>6</v>
      </c>
      <c r="F72" s="55" t="s">
        <v>7</v>
      </c>
      <c r="G72" s="58" t="s">
        <v>8</v>
      </c>
      <c r="H72" s="59" t="s">
        <v>9</v>
      </c>
      <c r="I72" s="60"/>
    </row>
    <row r="73" spans="1:9">
      <c r="A73" s="61">
        <v>1</v>
      </c>
      <c r="B73" s="62" t="s">
        <v>94</v>
      </c>
      <c r="C73" s="62" t="s">
        <v>95</v>
      </c>
      <c r="D73" s="21" t="s">
        <v>12</v>
      </c>
      <c r="E73" s="64">
        <v>47</v>
      </c>
      <c r="F73" s="65"/>
      <c r="G73" s="66"/>
      <c r="H73" s="35"/>
    </row>
    <row r="74" spans="1:9">
      <c r="A74" s="61">
        <v>2</v>
      </c>
      <c r="B74" s="62" t="s">
        <v>96</v>
      </c>
      <c r="C74" s="62" t="s">
        <v>97</v>
      </c>
      <c r="D74" s="21" t="s">
        <v>12</v>
      </c>
      <c r="E74" s="64">
        <v>47</v>
      </c>
      <c r="F74" s="65"/>
      <c r="G74" s="66"/>
      <c r="H74" s="35"/>
    </row>
    <row r="75" ht="22.5" spans="1:9">
      <c r="A75" s="61">
        <v>3</v>
      </c>
      <c r="B75" s="62" t="s">
        <v>98</v>
      </c>
      <c r="C75" s="62" t="s">
        <v>99</v>
      </c>
      <c r="D75" s="21" t="s">
        <v>50</v>
      </c>
      <c r="E75" s="64">
        <f>47*0.6</f>
        <v>28.2</v>
      </c>
      <c r="F75" s="65"/>
      <c r="G75" s="66"/>
      <c r="H75" s="35"/>
    </row>
    <row r="76" spans="1:9">
      <c r="A76" s="61">
        <v>4</v>
      </c>
      <c r="B76" s="18" t="s">
        <v>100</v>
      </c>
      <c r="C76" s="62" t="s">
        <v>101</v>
      </c>
      <c r="D76" s="21" t="s">
        <v>50</v>
      </c>
      <c r="E76" s="64">
        <v>28.2</v>
      </c>
      <c r="F76" s="65"/>
      <c r="G76" s="66"/>
      <c r="H76" s="35"/>
    </row>
    <row r="77" spans="1:9">
      <c r="A77" s="61">
        <v>7</v>
      </c>
      <c r="B77" s="18" t="s">
        <v>16</v>
      </c>
      <c r="C77" s="18" t="s">
        <v>17</v>
      </c>
      <c r="D77" s="63" t="s">
        <v>18</v>
      </c>
      <c r="E77" s="64">
        <v>1</v>
      </c>
      <c r="F77" s="65"/>
      <c r="G77" s="66"/>
      <c r="H77" s="35"/>
    </row>
    <row r="78" spans="1:9">
      <c r="A78" s="47" t="s">
        <v>19</v>
      </c>
      <c r="B78" s="48"/>
      <c r="C78" s="48"/>
      <c r="D78" s="48"/>
      <c r="E78" s="48"/>
      <c r="F78" s="49"/>
      <c r="G78" s="27">
        <f>SUM(G73:G77)</f>
        <v>0</v>
      </c>
      <c r="H78" s="35"/>
    </row>
    <row r="79" ht="14" customHeight="1" spans="1:9">
      <c r="A79" s="50" t="s">
        <v>102</v>
      </c>
      <c r="B79" s="51"/>
      <c r="C79" s="51"/>
      <c r="D79" s="51"/>
      <c r="E79" s="51"/>
      <c r="F79" s="51"/>
      <c r="G79" s="52"/>
      <c r="H79" s="53"/>
      <c r="I79" s="54"/>
    </row>
    <row r="80" spans="1:9">
      <c r="A80" s="55" t="s">
        <v>2</v>
      </c>
      <c r="B80" s="56" t="s">
        <v>3</v>
      </c>
      <c r="C80" s="55" t="s">
        <v>4</v>
      </c>
      <c r="D80" s="55" t="s">
        <v>5</v>
      </c>
      <c r="E80" s="57" t="s">
        <v>6</v>
      </c>
      <c r="F80" s="55" t="s">
        <v>7</v>
      </c>
      <c r="G80" s="58" t="s">
        <v>8</v>
      </c>
      <c r="H80" s="59" t="s">
        <v>9</v>
      </c>
      <c r="I80" s="60"/>
    </row>
    <row r="81" spans="1:9">
      <c r="A81" s="61">
        <v>1</v>
      </c>
      <c r="B81" s="62" t="s">
        <v>103</v>
      </c>
      <c r="C81" s="62" t="s">
        <v>104</v>
      </c>
      <c r="D81" s="21" t="s">
        <v>23</v>
      </c>
      <c r="E81" s="64">
        <v>18</v>
      </c>
      <c r="F81" s="65"/>
      <c r="G81" s="66"/>
      <c r="H81" s="35"/>
    </row>
    <row r="82" ht="45" spans="1:9">
      <c r="A82" s="61">
        <v>2</v>
      </c>
      <c r="B82" s="62" t="s">
        <v>105</v>
      </c>
      <c r="C82" s="62" t="s">
        <v>106</v>
      </c>
      <c r="D82" s="21" t="s">
        <v>23</v>
      </c>
      <c r="E82" s="64">
        <v>18</v>
      </c>
      <c r="F82" s="65"/>
      <c r="G82" s="66"/>
      <c r="H82" s="35"/>
    </row>
    <row r="83" spans="1:9">
      <c r="A83" s="61">
        <v>7</v>
      </c>
      <c r="B83" s="18" t="s">
        <v>16</v>
      </c>
      <c r="C83" s="18" t="s">
        <v>17</v>
      </c>
      <c r="D83" s="63" t="s">
        <v>18</v>
      </c>
      <c r="E83" s="64">
        <v>1</v>
      </c>
      <c r="F83" s="65"/>
      <c r="G83" s="66"/>
      <c r="H83" s="35"/>
    </row>
    <row r="84" spans="1:9">
      <c r="A84" s="47" t="s">
        <v>19</v>
      </c>
      <c r="B84" s="48"/>
      <c r="C84" s="48"/>
      <c r="D84" s="48"/>
      <c r="E84" s="48"/>
      <c r="F84" s="49"/>
      <c r="G84" s="27">
        <f>SUM(G81:G83)</f>
        <v>0</v>
      </c>
      <c r="H84" s="35"/>
    </row>
    <row r="85" ht="14" customHeight="1" spans="1:9">
      <c r="A85" s="50" t="s">
        <v>107</v>
      </c>
      <c r="B85" s="51"/>
      <c r="C85" s="51"/>
      <c r="D85" s="51"/>
      <c r="E85" s="51"/>
      <c r="F85" s="51"/>
      <c r="G85" s="52"/>
      <c r="H85" s="53"/>
      <c r="I85" s="54"/>
    </row>
    <row r="86" spans="1:9">
      <c r="A86" s="55" t="s">
        <v>2</v>
      </c>
      <c r="B86" s="56" t="s">
        <v>3</v>
      </c>
      <c r="C86" s="55" t="s">
        <v>4</v>
      </c>
      <c r="D86" s="55" t="s">
        <v>5</v>
      </c>
      <c r="E86" s="57" t="s">
        <v>6</v>
      </c>
      <c r="F86" s="55" t="s">
        <v>7</v>
      </c>
      <c r="G86" s="58" t="s">
        <v>8</v>
      </c>
      <c r="H86" s="59" t="s">
        <v>9</v>
      </c>
      <c r="I86" s="60"/>
    </row>
    <row r="87" spans="1:9">
      <c r="A87" s="17">
        <v>1</v>
      </c>
      <c r="B87" s="32" t="s">
        <v>108</v>
      </c>
      <c r="C87" s="32" t="s">
        <v>109</v>
      </c>
      <c r="D87" s="21" t="s">
        <v>110</v>
      </c>
      <c r="E87" s="33">
        <v>2</v>
      </c>
      <c r="F87" s="20"/>
      <c r="G87" s="20"/>
      <c r="H87" s="35"/>
    </row>
    <row r="88" spans="1:9">
      <c r="A88" s="17">
        <v>2</v>
      </c>
      <c r="B88" s="32" t="s">
        <v>111</v>
      </c>
      <c r="C88" s="34" t="s">
        <v>112</v>
      </c>
      <c r="D88" s="21" t="s">
        <v>50</v>
      </c>
      <c r="E88" s="33">
        <v>15</v>
      </c>
      <c r="F88" s="20"/>
      <c r="G88" s="20"/>
      <c r="H88" s="35"/>
    </row>
    <row r="89" ht="33.75" spans="1:9">
      <c r="A89" s="17">
        <v>3</v>
      </c>
      <c r="B89" s="32" t="s">
        <v>113</v>
      </c>
      <c r="C89" s="32" t="s">
        <v>114</v>
      </c>
      <c r="D89" s="21" t="s">
        <v>50</v>
      </c>
      <c r="E89" s="33">
        <v>15</v>
      </c>
      <c r="F89" s="20"/>
      <c r="G89" s="20"/>
      <c r="H89" s="35"/>
    </row>
    <row r="90" spans="1:9">
      <c r="A90" s="17">
        <v>4</v>
      </c>
      <c r="B90" s="32" t="s">
        <v>115</v>
      </c>
      <c r="C90" s="32" t="s">
        <v>116</v>
      </c>
      <c r="D90" s="21" t="s">
        <v>50</v>
      </c>
      <c r="E90" s="33">
        <v>15</v>
      </c>
      <c r="F90" s="20"/>
      <c r="G90" s="20"/>
      <c r="H90" s="35"/>
    </row>
    <row r="91" spans="1:9">
      <c r="A91" s="17">
        <v>5</v>
      </c>
      <c r="B91" s="32" t="s">
        <v>117</v>
      </c>
      <c r="C91" s="34" t="s">
        <v>118</v>
      </c>
      <c r="D91" s="21" t="s">
        <v>18</v>
      </c>
      <c r="E91" s="33">
        <v>1</v>
      </c>
      <c r="F91" s="20"/>
      <c r="G91" s="20"/>
      <c r="H91" s="35"/>
    </row>
    <row r="92" ht="22.5" spans="1:9">
      <c r="A92" s="17">
        <v>6</v>
      </c>
      <c r="B92" s="18" t="s">
        <v>119</v>
      </c>
      <c r="C92" s="18" t="s">
        <v>120</v>
      </c>
      <c r="D92" s="21" t="s">
        <v>18</v>
      </c>
      <c r="E92" s="33">
        <v>1</v>
      </c>
      <c r="F92" s="20"/>
      <c r="G92" s="20"/>
      <c r="H92" s="35"/>
    </row>
    <row r="93" spans="1:9">
      <c r="A93" s="47" t="s">
        <v>19</v>
      </c>
      <c r="B93" s="48"/>
      <c r="C93" s="48"/>
      <c r="D93" s="48"/>
      <c r="E93" s="48"/>
      <c r="F93" s="49"/>
      <c r="G93" s="27">
        <f>SUM(G87:G92)</f>
        <v>0</v>
      </c>
      <c r="H93" s="35"/>
    </row>
    <row r="94" ht="14" customHeight="1" spans="1:9">
      <c r="A94" s="50" t="s">
        <v>121</v>
      </c>
      <c r="B94" s="51"/>
      <c r="C94" s="51"/>
      <c r="D94" s="51"/>
      <c r="E94" s="51"/>
      <c r="F94" s="51"/>
      <c r="G94" s="52"/>
      <c r="H94" s="53"/>
      <c r="I94" s="54"/>
    </row>
    <row r="95" spans="1:9">
      <c r="A95" s="55" t="s">
        <v>2</v>
      </c>
      <c r="B95" s="56" t="s">
        <v>3</v>
      </c>
      <c r="C95" s="55" t="s">
        <v>4</v>
      </c>
      <c r="D95" s="55" t="s">
        <v>5</v>
      </c>
      <c r="E95" s="57" t="s">
        <v>6</v>
      </c>
      <c r="F95" s="55" t="s">
        <v>7</v>
      </c>
      <c r="G95" s="58" t="s">
        <v>8</v>
      </c>
      <c r="H95" s="59" t="s">
        <v>9</v>
      </c>
      <c r="I95" s="60"/>
    </row>
    <row r="96" spans="1:9">
      <c r="A96" s="61">
        <v>1</v>
      </c>
      <c r="B96" s="69" t="s">
        <v>122</v>
      </c>
      <c r="C96" s="69" t="s">
        <v>38</v>
      </c>
      <c r="D96" s="21" t="s">
        <v>39</v>
      </c>
      <c r="E96" s="70">
        <v>8</v>
      </c>
      <c r="F96" s="71"/>
      <c r="G96" s="72"/>
      <c r="H96" s="35"/>
    </row>
    <row r="97" ht="22.5" spans="1:9">
      <c r="A97" s="61">
        <v>2</v>
      </c>
      <c r="B97" s="69" t="s">
        <v>123</v>
      </c>
      <c r="C97" s="69" t="s">
        <v>124</v>
      </c>
      <c r="D97" s="21" t="s">
        <v>39</v>
      </c>
      <c r="E97" s="70">
        <v>8</v>
      </c>
      <c r="F97" s="71"/>
      <c r="G97" s="72"/>
      <c r="H97" s="35"/>
    </row>
    <row r="98" spans="1:9">
      <c r="A98" s="61">
        <v>3</v>
      </c>
      <c r="B98" s="69" t="s">
        <v>125</v>
      </c>
      <c r="C98" s="69" t="s">
        <v>126</v>
      </c>
      <c r="D98" s="21" t="s">
        <v>127</v>
      </c>
      <c r="E98" s="70">
        <v>1</v>
      </c>
      <c r="F98" s="71"/>
      <c r="G98" s="72"/>
      <c r="H98" s="35"/>
    </row>
    <row r="99" ht="22.5" spans="1:9">
      <c r="A99" s="61">
        <v>4</v>
      </c>
      <c r="B99" s="46" t="s">
        <v>44</v>
      </c>
      <c r="C99" s="69" t="s">
        <v>45</v>
      </c>
      <c r="D99" s="21" t="s">
        <v>18</v>
      </c>
      <c r="E99" s="70">
        <v>1</v>
      </c>
      <c r="F99" s="71"/>
      <c r="G99" s="72"/>
      <c r="H99" s="35"/>
    </row>
    <row r="100" spans="1:9">
      <c r="A100" s="61">
        <v>5</v>
      </c>
      <c r="B100" s="46" t="s">
        <v>16</v>
      </c>
      <c r="C100" s="46" t="s">
        <v>17</v>
      </c>
      <c r="D100" s="73" t="s">
        <v>18</v>
      </c>
      <c r="E100" s="70">
        <v>1</v>
      </c>
      <c r="F100" s="71"/>
      <c r="G100" s="72"/>
      <c r="H100" s="35"/>
    </row>
    <row r="101" spans="1:9">
      <c r="A101" s="47" t="s">
        <v>19</v>
      </c>
      <c r="B101" s="48"/>
      <c r="C101" s="48"/>
      <c r="D101" s="48"/>
      <c r="E101" s="48"/>
      <c r="F101" s="49"/>
      <c r="G101" s="74">
        <f>SUM(G96:G100)</f>
        <v>0</v>
      </c>
      <c r="H101" s="35"/>
    </row>
    <row r="102" ht="14" customHeight="1" spans="1:9">
      <c r="A102" s="50" t="s">
        <v>128</v>
      </c>
      <c r="B102" s="51"/>
      <c r="C102" s="51"/>
      <c r="D102" s="51"/>
      <c r="E102" s="51"/>
      <c r="F102" s="51"/>
      <c r="G102" s="52"/>
      <c r="H102" s="53"/>
      <c r="I102" s="54"/>
    </row>
    <row r="103" spans="1:9">
      <c r="A103" s="55" t="s">
        <v>2</v>
      </c>
      <c r="B103" s="56" t="s">
        <v>3</v>
      </c>
      <c r="C103" s="55" t="s">
        <v>4</v>
      </c>
      <c r="D103" s="55" t="s">
        <v>5</v>
      </c>
      <c r="E103" s="57" t="s">
        <v>6</v>
      </c>
      <c r="F103" s="55" t="s">
        <v>7</v>
      </c>
      <c r="G103" s="58" t="s">
        <v>8</v>
      </c>
      <c r="H103" s="59" t="s">
        <v>9</v>
      </c>
      <c r="I103" s="60"/>
    </row>
    <row r="104" ht="45" spans="1:9">
      <c r="A104" s="61">
        <v>1</v>
      </c>
      <c r="B104" s="62" t="s">
        <v>73</v>
      </c>
      <c r="C104" s="62" t="s">
        <v>129</v>
      </c>
      <c r="D104" s="21" t="s">
        <v>110</v>
      </c>
      <c r="E104" s="64">
        <v>21</v>
      </c>
      <c r="F104" s="65"/>
      <c r="G104" s="66"/>
      <c r="H104" s="35"/>
    </row>
    <row r="105" ht="45" spans="1:9">
      <c r="A105" s="61">
        <v>2</v>
      </c>
      <c r="B105" s="62" t="s">
        <v>130</v>
      </c>
      <c r="C105" s="62" t="s">
        <v>131</v>
      </c>
      <c r="D105" s="21" t="s">
        <v>110</v>
      </c>
      <c r="E105" s="64">
        <v>21</v>
      </c>
      <c r="F105" s="65"/>
      <c r="G105" s="66"/>
      <c r="H105" s="35"/>
    </row>
    <row r="106" ht="56.25" spans="1:9">
      <c r="A106" s="61">
        <v>3</v>
      </c>
      <c r="B106" s="62" t="s">
        <v>132</v>
      </c>
      <c r="C106" s="62" t="s">
        <v>133</v>
      </c>
      <c r="D106" s="21" t="s">
        <v>110</v>
      </c>
      <c r="E106" s="64">
        <v>21</v>
      </c>
      <c r="F106" s="65"/>
      <c r="G106" s="66"/>
      <c r="H106" s="35"/>
    </row>
    <row r="107" ht="45" spans="1:9">
      <c r="A107" s="61">
        <v>4</v>
      </c>
      <c r="B107" s="18" t="s">
        <v>134</v>
      </c>
      <c r="C107" s="62" t="s">
        <v>135</v>
      </c>
      <c r="D107" s="21" t="s">
        <v>110</v>
      </c>
      <c r="E107" s="64">
        <v>21</v>
      </c>
      <c r="F107" s="65"/>
      <c r="G107" s="66"/>
      <c r="H107" s="35"/>
    </row>
    <row r="108" ht="56.25" spans="1:9">
      <c r="A108" s="61">
        <v>5</v>
      </c>
      <c r="B108" s="18" t="s">
        <v>136</v>
      </c>
      <c r="C108" s="18" t="s">
        <v>137</v>
      </c>
      <c r="D108" s="21" t="s">
        <v>110</v>
      </c>
      <c r="E108" s="64">
        <v>21</v>
      </c>
      <c r="F108" s="65"/>
      <c r="G108" s="66"/>
      <c r="H108" s="35"/>
    </row>
    <row r="109" spans="1:9">
      <c r="A109" s="61">
        <v>6</v>
      </c>
      <c r="B109" s="18" t="s">
        <v>16</v>
      </c>
      <c r="C109" s="18" t="s">
        <v>17</v>
      </c>
      <c r="D109" s="63" t="s">
        <v>18</v>
      </c>
      <c r="E109" s="64">
        <v>1</v>
      </c>
      <c r="F109" s="65"/>
      <c r="G109" s="66"/>
      <c r="H109" s="35"/>
    </row>
    <row r="110" spans="1:9">
      <c r="A110" s="47" t="s">
        <v>19</v>
      </c>
      <c r="B110" s="48"/>
      <c r="C110" s="48"/>
      <c r="D110" s="48"/>
      <c r="E110" s="48"/>
      <c r="F110" s="49"/>
      <c r="G110" s="74">
        <f>SUM(G104:G109)</f>
        <v>0</v>
      </c>
      <c r="H110" s="35"/>
    </row>
    <row r="111" ht="14" customHeight="1" spans="1:9">
      <c r="A111" s="50" t="s">
        <v>138</v>
      </c>
      <c r="B111" s="51"/>
      <c r="C111" s="51"/>
      <c r="D111" s="51"/>
      <c r="E111" s="51"/>
      <c r="F111" s="51"/>
      <c r="G111" s="52"/>
      <c r="H111" s="53"/>
      <c r="I111" s="54"/>
    </row>
    <row r="112" spans="1:9">
      <c r="A112" s="55" t="s">
        <v>2</v>
      </c>
      <c r="B112" s="56" t="s">
        <v>3</v>
      </c>
      <c r="C112" s="55" t="s">
        <v>4</v>
      </c>
      <c r="D112" s="55" t="s">
        <v>5</v>
      </c>
      <c r="E112" s="57" t="s">
        <v>6</v>
      </c>
      <c r="F112" s="55" t="s">
        <v>7</v>
      </c>
      <c r="G112" s="58" t="s">
        <v>8</v>
      </c>
      <c r="H112" s="59" t="s">
        <v>9</v>
      </c>
      <c r="I112" s="60"/>
    </row>
    <row r="113" ht="22.5" spans="1:9">
      <c r="A113" s="61">
        <v>1</v>
      </c>
      <c r="B113" s="18" t="s">
        <v>139</v>
      </c>
      <c r="C113" s="18" t="s">
        <v>140</v>
      </c>
      <c r="D113" s="22" t="s">
        <v>15</v>
      </c>
      <c r="E113" s="22">
        <v>15</v>
      </c>
      <c r="F113" s="22"/>
      <c r="G113" s="22"/>
      <c r="H113" s="35"/>
    </row>
    <row r="114" ht="67.5" spans="1:9">
      <c r="A114" s="61">
        <v>2</v>
      </c>
      <c r="B114" s="18" t="s">
        <v>141</v>
      </c>
      <c r="C114" s="34" t="s">
        <v>142</v>
      </c>
      <c r="D114" s="22" t="s">
        <v>110</v>
      </c>
      <c r="E114" s="22">
        <v>3</v>
      </c>
      <c r="F114" s="22"/>
      <c r="G114" s="22"/>
      <c r="H114" s="35"/>
    </row>
    <row r="115" ht="22.5" spans="1:9">
      <c r="A115" s="61">
        <v>3</v>
      </c>
      <c r="B115" s="18" t="s">
        <v>143</v>
      </c>
      <c r="C115" s="32" t="s">
        <v>144</v>
      </c>
      <c r="D115" s="22" t="s">
        <v>15</v>
      </c>
      <c r="E115" s="22">
        <v>15</v>
      </c>
      <c r="F115" s="22"/>
      <c r="G115" s="22"/>
      <c r="H115" s="35"/>
    </row>
    <row r="116" ht="22.5" spans="1:9">
      <c r="A116" s="61">
        <v>4</v>
      </c>
      <c r="B116" s="18" t="s">
        <v>119</v>
      </c>
      <c r="C116" s="18" t="s">
        <v>120</v>
      </c>
      <c r="D116" s="63" t="s">
        <v>18</v>
      </c>
      <c r="E116" s="64">
        <v>1</v>
      </c>
      <c r="F116" s="22"/>
      <c r="G116" s="22"/>
      <c r="H116" s="35"/>
    </row>
    <row r="117" spans="1:9">
      <c r="A117" s="47" t="s">
        <v>19</v>
      </c>
      <c r="B117" s="48"/>
      <c r="C117" s="48"/>
      <c r="D117" s="48"/>
      <c r="E117" s="48"/>
      <c r="F117" s="49"/>
      <c r="G117" s="74">
        <f>SUM(G113:G116)</f>
        <v>0</v>
      </c>
      <c r="H117" s="35"/>
    </row>
    <row r="118" ht="14" customHeight="1" spans="1:9">
      <c r="A118" s="50" t="s">
        <v>145</v>
      </c>
      <c r="B118" s="51"/>
      <c r="C118" s="51"/>
      <c r="D118" s="51"/>
      <c r="E118" s="51"/>
      <c r="F118" s="51"/>
      <c r="G118" s="52"/>
      <c r="H118" s="53"/>
      <c r="I118" s="54"/>
    </row>
    <row r="119" spans="1:9">
      <c r="A119" s="55" t="s">
        <v>2</v>
      </c>
      <c r="B119" s="56" t="s">
        <v>3</v>
      </c>
      <c r="C119" s="55" t="s">
        <v>4</v>
      </c>
      <c r="D119" s="55" t="s">
        <v>5</v>
      </c>
      <c r="E119" s="57" t="s">
        <v>6</v>
      </c>
      <c r="F119" s="55" t="s">
        <v>7</v>
      </c>
      <c r="G119" s="58" t="s">
        <v>8</v>
      </c>
      <c r="H119" s="59" t="s">
        <v>9</v>
      </c>
      <c r="I119" s="60"/>
    </row>
    <row r="120" ht="45" spans="1:9">
      <c r="A120" s="61">
        <v>1</v>
      </c>
      <c r="B120" s="62" t="s">
        <v>146</v>
      </c>
      <c r="C120" s="62" t="s">
        <v>147</v>
      </c>
      <c r="D120" s="21" t="s">
        <v>77</v>
      </c>
      <c r="E120" s="64">
        <f>1.5*1*50</f>
        <v>75</v>
      </c>
      <c r="F120" s="65"/>
      <c r="G120" s="66"/>
      <c r="H120" s="35"/>
    </row>
    <row r="121" ht="33.75" spans="1:9">
      <c r="A121" s="61">
        <v>2</v>
      </c>
      <c r="B121" s="62" t="s">
        <v>148</v>
      </c>
      <c r="C121" s="62" t="s">
        <v>149</v>
      </c>
      <c r="D121" s="21" t="s">
        <v>150</v>
      </c>
      <c r="E121" s="64">
        <v>50</v>
      </c>
      <c r="F121" s="65"/>
      <c r="G121" s="66"/>
      <c r="H121" s="35"/>
    </row>
    <row r="122" ht="45" spans="1:9">
      <c r="A122" s="61">
        <v>3</v>
      </c>
      <c r="B122" s="18" t="s">
        <v>151</v>
      </c>
      <c r="C122" s="62" t="s">
        <v>152</v>
      </c>
      <c r="D122" s="21" t="s">
        <v>150</v>
      </c>
      <c r="E122" s="64">
        <v>50</v>
      </c>
      <c r="F122" s="65"/>
      <c r="G122" s="66"/>
      <c r="H122" s="35"/>
    </row>
    <row r="123" ht="56.25" spans="1:9">
      <c r="A123" s="61">
        <v>4</v>
      </c>
      <c r="B123" s="18" t="s">
        <v>153</v>
      </c>
      <c r="C123" s="18" t="s">
        <v>154</v>
      </c>
      <c r="D123" s="21" t="s">
        <v>150</v>
      </c>
      <c r="E123" s="64">
        <v>50</v>
      </c>
      <c r="F123" s="65"/>
      <c r="G123" s="66"/>
      <c r="H123" s="35"/>
    </row>
    <row r="124" ht="33.75" spans="1:9">
      <c r="A124" s="61">
        <v>5</v>
      </c>
      <c r="B124" s="18" t="s">
        <v>155</v>
      </c>
      <c r="C124" s="18" t="s">
        <v>156</v>
      </c>
      <c r="D124" s="21" t="s">
        <v>150</v>
      </c>
      <c r="E124" s="64">
        <v>50</v>
      </c>
      <c r="F124" s="65"/>
      <c r="G124" s="66"/>
      <c r="H124" s="35"/>
    </row>
    <row r="125" spans="1:9">
      <c r="A125" s="61">
        <v>6</v>
      </c>
      <c r="B125" s="18" t="s">
        <v>16</v>
      </c>
      <c r="C125" s="18" t="s">
        <v>17</v>
      </c>
      <c r="D125" s="63" t="s">
        <v>18</v>
      </c>
      <c r="E125" s="64">
        <v>1</v>
      </c>
      <c r="F125" s="65"/>
      <c r="G125" s="66"/>
      <c r="H125" s="35"/>
    </row>
    <row r="126" spans="1:9">
      <c r="A126" s="47" t="s">
        <v>19</v>
      </c>
      <c r="B126" s="48"/>
      <c r="C126" s="48"/>
      <c r="D126" s="48"/>
      <c r="E126" s="48"/>
      <c r="F126" s="49"/>
      <c r="G126" s="27">
        <f>SUM(G120:G125)</f>
        <v>0</v>
      </c>
      <c r="H126" s="35"/>
    </row>
    <row r="127" ht="14" customHeight="1" spans="1:9">
      <c r="A127" s="50" t="s">
        <v>157</v>
      </c>
      <c r="B127" s="51"/>
      <c r="C127" s="51"/>
      <c r="D127" s="51"/>
      <c r="E127" s="51"/>
      <c r="F127" s="51"/>
      <c r="G127" s="52"/>
      <c r="H127" s="53"/>
      <c r="I127" s="54"/>
    </row>
    <row r="128" spans="1:9">
      <c r="A128" s="55" t="s">
        <v>2</v>
      </c>
      <c r="B128" s="56" t="s">
        <v>3</v>
      </c>
      <c r="C128" s="55" t="s">
        <v>4</v>
      </c>
      <c r="D128" s="55" t="s">
        <v>5</v>
      </c>
      <c r="E128" s="57" t="s">
        <v>6</v>
      </c>
      <c r="F128" s="55" t="s">
        <v>7</v>
      </c>
      <c r="G128" s="58" t="s">
        <v>8</v>
      </c>
      <c r="H128" s="59" t="s">
        <v>9</v>
      </c>
      <c r="I128" s="60"/>
    </row>
    <row r="129" ht="22.5" spans="1:9">
      <c r="A129" s="61">
        <v>1</v>
      </c>
      <c r="B129" s="62" t="s">
        <v>73</v>
      </c>
      <c r="C129" s="62" t="s">
        <v>158</v>
      </c>
      <c r="D129" s="21" t="s">
        <v>110</v>
      </c>
      <c r="E129" s="64">
        <v>8</v>
      </c>
      <c r="F129" s="65"/>
      <c r="G129" s="66"/>
      <c r="H129" s="35"/>
    </row>
    <row r="130" ht="33.75" spans="1:9">
      <c r="A130" s="61">
        <v>2</v>
      </c>
      <c r="B130" s="62" t="s">
        <v>159</v>
      </c>
      <c r="C130" s="62" t="s">
        <v>160</v>
      </c>
      <c r="D130" s="21" t="s">
        <v>15</v>
      </c>
      <c r="E130" s="64">
        <v>90</v>
      </c>
      <c r="F130" s="65"/>
      <c r="G130" s="66"/>
      <c r="H130" s="35"/>
    </row>
    <row r="131" ht="45" spans="1:9">
      <c r="A131" s="61">
        <v>3</v>
      </c>
      <c r="B131" s="18" t="s">
        <v>134</v>
      </c>
      <c r="C131" s="62" t="s">
        <v>135</v>
      </c>
      <c r="D131" s="21" t="s">
        <v>110</v>
      </c>
      <c r="E131" s="64">
        <v>8</v>
      </c>
      <c r="F131" s="65"/>
      <c r="G131" s="66"/>
      <c r="H131" s="35"/>
    </row>
    <row r="132" ht="45" spans="1:9">
      <c r="A132" s="61">
        <v>4</v>
      </c>
      <c r="B132" s="18" t="s">
        <v>161</v>
      </c>
      <c r="C132" s="62" t="s">
        <v>162</v>
      </c>
      <c r="D132" s="21" t="s">
        <v>15</v>
      </c>
      <c r="E132" s="64">
        <v>90</v>
      </c>
      <c r="F132" s="65"/>
      <c r="G132" s="66"/>
      <c r="H132" s="35"/>
    </row>
    <row r="133" ht="45" spans="1:9">
      <c r="A133" s="61">
        <v>5</v>
      </c>
      <c r="B133" s="18" t="s">
        <v>163</v>
      </c>
      <c r="C133" s="18" t="s">
        <v>164</v>
      </c>
      <c r="D133" s="63" t="s">
        <v>18</v>
      </c>
      <c r="E133" s="64">
        <v>1</v>
      </c>
      <c r="F133" s="65"/>
      <c r="G133" s="66"/>
      <c r="H133" s="35"/>
    </row>
    <row r="134" spans="1:9">
      <c r="A134" s="61">
        <v>5</v>
      </c>
      <c r="B134" s="18" t="s">
        <v>16</v>
      </c>
      <c r="C134" s="18" t="s">
        <v>17</v>
      </c>
      <c r="D134" s="63" t="s">
        <v>18</v>
      </c>
      <c r="E134" s="64">
        <v>1</v>
      </c>
      <c r="F134" s="65"/>
      <c r="G134" s="66"/>
      <c r="H134" s="35"/>
    </row>
    <row r="135" spans="1:9">
      <c r="A135" s="47" t="s">
        <v>19</v>
      </c>
      <c r="B135" s="48"/>
      <c r="C135" s="48"/>
      <c r="D135" s="48"/>
      <c r="E135" s="48"/>
      <c r="F135" s="49"/>
      <c r="G135" s="74">
        <f>SUM(G129:G134)</f>
        <v>0</v>
      </c>
      <c r="H135" s="35"/>
    </row>
    <row r="136" ht="14" customHeight="1" spans="1:9">
      <c r="A136" s="50" t="s">
        <v>165</v>
      </c>
      <c r="B136" s="51"/>
      <c r="C136" s="51"/>
      <c r="D136" s="51"/>
      <c r="E136" s="51"/>
      <c r="F136" s="51"/>
      <c r="G136" s="52"/>
      <c r="H136" s="53"/>
      <c r="I136" s="54"/>
    </row>
    <row r="137" spans="1:9">
      <c r="A137" s="55" t="s">
        <v>2</v>
      </c>
      <c r="B137" s="56" t="s">
        <v>3</v>
      </c>
      <c r="C137" s="55" t="s">
        <v>4</v>
      </c>
      <c r="D137" s="55" t="s">
        <v>5</v>
      </c>
      <c r="E137" s="57" t="s">
        <v>6</v>
      </c>
      <c r="F137" s="55" t="s">
        <v>7</v>
      </c>
      <c r="G137" s="58" t="s">
        <v>8</v>
      </c>
      <c r="H137" s="59" t="s">
        <v>9</v>
      </c>
      <c r="I137" s="60"/>
    </row>
    <row r="138" ht="78.75" spans="1:9">
      <c r="A138" s="61">
        <v>1</v>
      </c>
      <c r="B138" s="69" t="s">
        <v>166</v>
      </c>
      <c r="C138" s="69" t="s">
        <v>167</v>
      </c>
      <c r="D138" s="63" t="s">
        <v>168</v>
      </c>
      <c r="E138" s="64">
        <v>33</v>
      </c>
      <c r="F138" s="65"/>
      <c r="G138" s="20"/>
      <c r="H138" s="35"/>
    </row>
    <row r="139" ht="78.75" spans="1:9">
      <c r="A139" s="61">
        <v>2</v>
      </c>
      <c r="B139" s="69" t="s">
        <v>169</v>
      </c>
      <c r="C139" s="69" t="s">
        <v>170</v>
      </c>
      <c r="D139" s="63" t="s">
        <v>168</v>
      </c>
      <c r="E139" s="64">
        <v>12</v>
      </c>
      <c r="F139" s="65"/>
      <c r="G139" s="20"/>
      <c r="H139" s="35"/>
    </row>
    <row r="140" ht="67.5" spans="1:9">
      <c r="A140" s="61">
        <v>3</v>
      </c>
      <c r="B140" s="69" t="s">
        <v>171</v>
      </c>
      <c r="C140" s="69" t="s">
        <v>172</v>
      </c>
      <c r="D140" s="63" t="s">
        <v>168</v>
      </c>
      <c r="E140" s="64">
        <v>21</v>
      </c>
      <c r="F140" s="65"/>
      <c r="G140" s="20"/>
      <c r="H140" s="35"/>
    </row>
    <row r="141" ht="67.5" spans="1:9">
      <c r="A141" s="61">
        <v>4</v>
      </c>
      <c r="B141" s="69" t="s">
        <v>173</v>
      </c>
      <c r="C141" s="69" t="s">
        <v>174</v>
      </c>
      <c r="D141" s="63" t="s">
        <v>175</v>
      </c>
      <c r="E141" s="64">
        <v>2</v>
      </c>
      <c r="F141" s="65"/>
      <c r="G141" s="20"/>
      <c r="H141" s="35"/>
    </row>
    <row r="142" ht="78.75" spans="1:9">
      <c r="A142" s="61">
        <v>5</v>
      </c>
      <c r="B142" s="69" t="s">
        <v>44</v>
      </c>
      <c r="C142" s="69" t="s">
        <v>176</v>
      </c>
      <c r="D142" s="63" t="s">
        <v>18</v>
      </c>
      <c r="E142" s="64">
        <v>1</v>
      </c>
      <c r="F142" s="65"/>
      <c r="G142" s="20"/>
      <c r="H142" s="35"/>
    </row>
    <row r="143" ht="78.75" spans="1:9">
      <c r="A143" s="61">
        <v>6</v>
      </c>
      <c r="B143" s="69" t="s">
        <v>177</v>
      </c>
      <c r="C143" s="69" t="s">
        <v>178</v>
      </c>
      <c r="D143" s="63" t="s">
        <v>23</v>
      </c>
      <c r="E143" s="64">
        <v>3</v>
      </c>
      <c r="F143" s="65"/>
      <c r="G143" s="20"/>
      <c r="H143" s="35"/>
    </row>
    <row r="144" ht="22.5" spans="1:9">
      <c r="A144" s="61">
        <v>7</v>
      </c>
      <c r="B144" s="18" t="s">
        <v>16</v>
      </c>
      <c r="C144" s="62" t="s">
        <v>62</v>
      </c>
      <c r="D144" s="63" t="s">
        <v>18</v>
      </c>
      <c r="E144" s="64">
        <v>1</v>
      </c>
      <c r="F144" s="65"/>
      <c r="G144" s="20"/>
      <c r="H144" s="35"/>
    </row>
    <row r="145" spans="1:9">
      <c r="A145" s="47" t="s">
        <v>19</v>
      </c>
      <c r="B145" s="48"/>
      <c r="C145" s="48"/>
      <c r="D145" s="48"/>
      <c r="E145" s="48"/>
      <c r="F145" s="49"/>
      <c r="G145" s="74">
        <f>SUM(G138:G144)</f>
        <v>0</v>
      </c>
      <c r="H145" s="35"/>
    </row>
    <row r="146" ht="14" customHeight="1" spans="1:9">
      <c r="A146" s="50" t="s">
        <v>179</v>
      </c>
      <c r="B146" s="51"/>
      <c r="C146" s="51"/>
      <c r="D146" s="51"/>
      <c r="E146" s="51"/>
      <c r="F146" s="51"/>
      <c r="G146" s="52"/>
      <c r="H146" s="53"/>
      <c r="I146" s="54"/>
    </row>
    <row r="147" spans="1:9">
      <c r="A147" s="55" t="s">
        <v>2</v>
      </c>
      <c r="B147" s="56" t="s">
        <v>3</v>
      </c>
      <c r="C147" s="55" t="s">
        <v>4</v>
      </c>
      <c r="D147" s="55" t="s">
        <v>5</v>
      </c>
      <c r="E147" s="57" t="s">
        <v>6</v>
      </c>
      <c r="F147" s="55" t="s">
        <v>7</v>
      </c>
      <c r="G147" s="58" t="s">
        <v>8</v>
      </c>
      <c r="H147" s="59" t="s">
        <v>9</v>
      </c>
      <c r="I147" s="60"/>
    </row>
    <row r="148" spans="1:9">
      <c r="A148" s="61">
        <v>1</v>
      </c>
      <c r="B148" s="62" t="s">
        <v>180</v>
      </c>
      <c r="C148" s="62" t="s">
        <v>181</v>
      </c>
      <c r="D148" s="21" t="s">
        <v>39</v>
      </c>
      <c r="E148" s="64">
        <v>36</v>
      </c>
      <c r="F148" s="65"/>
      <c r="G148" s="66"/>
      <c r="H148" s="35"/>
    </row>
    <row r="149" ht="33.75" spans="1:9">
      <c r="A149" s="61">
        <v>2</v>
      </c>
      <c r="B149" s="62" t="s">
        <v>182</v>
      </c>
      <c r="C149" s="62" t="s">
        <v>183</v>
      </c>
      <c r="D149" s="21" t="s">
        <v>39</v>
      </c>
      <c r="E149" s="64">
        <v>36</v>
      </c>
      <c r="F149" s="65"/>
      <c r="G149" s="66"/>
      <c r="H149" s="35"/>
    </row>
    <row r="150" spans="1:9">
      <c r="A150" s="61">
        <v>7</v>
      </c>
      <c r="B150" s="18" t="s">
        <v>16</v>
      </c>
      <c r="C150" s="18" t="s">
        <v>17</v>
      </c>
      <c r="D150" s="63" t="s">
        <v>18</v>
      </c>
      <c r="E150" s="64">
        <v>1</v>
      </c>
      <c r="F150" s="65"/>
      <c r="G150" s="66"/>
      <c r="H150" s="35"/>
    </row>
    <row r="151" spans="1:9">
      <c r="A151" s="47" t="s">
        <v>19</v>
      </c>
      <c r="B151" s="48"/>
      <c r="C151" s="48"/>
      <c r="D151" s="48"/>
      <c r="E151" s="48"/>
      <c r="F151" s="49"/>
      <c r="G151" s="27">
        <f>SUM(G148:G150)</f>
        <v>0</v>
      </c>
      <c r="H151" s="35"/>
    </row>
    <row r="152" ht="14" customHeight="1" spans="1:9">
      <c r="A152" s="50" t="s">
        <v>184</v>
      </c>
      <c r="B152" s="51"/>
      <c r="C152" s="51"/>
      <c r="D152" s="51"/>
      <c r="E152" s="51"/>
      <c r="F152" s="51"/>
      <c r="G152" s="52"/>
      <c r="H152" s="53"/>
      <c r="I152" s="54"/>
    </row>
    <row r="153" spans="1:9">
      <c r="A153" s="55" t="s">
        <v>2</v>
      </c>
      <c r="B153" s="56" t="s">
        <v>3</v>
      </c>
      <c r="C153" s="55" t="s">
        <v>4</v>
      </c>
      <c r="D153" s="55" t="s">
        <v>5</v>
      </c>
      <c r="E153" s="57" t="s">
        <v>6</v>
      </c>
      <c r="F153" s="55" t="s">
        <v>7</v>
      </c>
      <c r="G153" s="58" t="s">
        <v>8</v>
      </c>
      <c r="H153" s="59" t="s">
        <v>9</v>
      </c>
      <c r="I153" s="60"/>
    </row>
    <row r="154" spans="1:9">
      <c r="A154" s="67">
        <v>1</v>
      </c>
      <c r="B154" s="32" t="s">
        <v>73</v>
      </c>
      <c r="C154" s="32" t="s">
        <v>185</v>
      </c>
      <c r="D154" s="45" t="s">
        <v>110</v>
      </c>
      <c r="E154" s="45">
        <v>6</v>
      </c>
      <c r="F154" s="45"/>
      <c r="G154" s="66"/>
      <c r="H154" s="59"/>
      <c r="I154" s="60"/>
    </row>
    <row r="155" ht="45" spans="1:9">
      <c r="A155" s="67">
        <v>2</v>
      </c>
      <c r="B155" s="32" t="s">
        <v>186</v>
      </c>
      <c r="C155" s="32" t="s">
        <v>187</v>
      </c>
      <c r="D155" s="21" t="s">
        <v>50</v>
      </c>
      <c r="E155" s="33">
        <v>300</v>
      </c>
      <c r="F155" s="20"/>
      <c r="G155" s="66"/>
      <c r="H155" s="35"/>
    </row>
    <row r="156" ht="56.25" spans="1:9">
      <c r="A156" s="67">
        <v>3</v>
      </c>
      <c r="B156" s="32" t="s">
        <v>188</v>
      </c>
      <c r="C156" s="32" t="s">
        <v>189</v>
      </c>
      <c r="D156" s="21" t="s">
        <v>110</v>
      </c>
      <c r="E156" s="33">
        <v>6</v>
      </c>
      <c r="F156" s="20"/>
      <c r="G156" s="66"/>
      <c r="H156" s="35"/>
    </row>
    <row r="157" ht="45" spans="1:9">
      <c r="A157" s="67">
        <v>4</v>
      </c>
      <c r="B157" s="32" t="s">
        <v>190</v>
      </c>
      <c r="C157" s="32" t="s">
        <v>191</v>
      </c>
      <c r="D157" s="21" t="s">
        <v>50</v>
      </c>
      <c r="E157" s="33">
        <v>300</v>
      </c>
      <c r="F157" s="20"/>
      <c r="G157" s="66"/>
      <c r="H157" s="35"/>
    </row>
    <row r="158" ht="67.5" spans="1:9">
      <c r="A158" s="67">
        <v>5</v>
      </c>
      <c r="B158" s="32" t="s">
        <v>192</v>
      </c>
      <c r="C158" s="32" t="s">
        <v>193</v>
      </c>
      <c r="D158" s="21" t="s">
        <v>50</v>
      </c>
      <c r="E158" s="33">
        <v>300</v>
      </c>
      <c r="F158" s="20"/>
      <c r="G158" s="66"/>
      <c r="H158" s="35"/>
    </row>
    <row r="159" ht="22.5" spans="1:9">
      <c r="A159" s="67">
        <v>6</v>
      </c>
      <c r="B159" s="18" t="s">
        <v>16</v>
      </c>
      <c r="C159" s="18" t="s">
        <v>194</v>
      </c>
      <c r="D159" s="17" t="s">
        <v>18</v>
      </c>
      <c r="E159" s="33">
        <v>1</v>
      </c>
      <c r="F159" s="20"/>
      <c r="G159" s="66"/>
      <c r="H159" s="35"/>
    </row>
    <row r="160" spans="1:9">
      <c r="A160" s="47" t="s">
        <v>19</v>
      </c>
      <c r="B160" s="48"/>
      <c r="C160" s="48"/>
      <c r="D160" s="48"/>
      <c r="E160" s="48"/>
      <c r="F160" s="49"/>
      <c r="G160" s="27">
        <f>SUM(G154:G159)</f>
        <v>0</v>
      </c>
      <c r="H160" s="35"/>
    </row>
    <row r="161" ht="14" customHeight="1" spans="1:9">
      <c r="A161" s="50" t="s">
        <v>195</v>
      </c>
      <c r="B161" s="51"/>
      <c r="C161" s="51"/>
      <c r="D161" s="51"/>
      <c r="E161" s="51"/>
      <c r="F161" s="51"/>
      <c r="G161" s="52"/>
      <c r="H161" s="53"/>
      <c r="I161" s="54"/>
    </row>
    <row r="162" spans="1:9">
      <c r="A162" s="55" t="s">
        <v>2</v>
      </c>
      <c r="B162" s="56" t="s">
        <v>3</v>
      </c>
      <c r="C162" s="55" t="s">
        <v>4</v>
      </c>
      <c r="D162" s="55" t="s">
        <v>5</v>
      </c>
      <c r="E162" s="57" t="s">
        <v>6</v>
      </c>
      <c r="F162" s="55" t="s">
        <v>7</v>
      </c>
      <c r="G162" s="58" t="s">
        <v>8</v>
      </c>
      <c r="H162" s="59" t="s">
        <v>9</v>
      </c>
      <c r="I162" s="60"/>
    </row>
    <row r="163" spans="1:9">
      <c r="A163" s="61">
        <v>1</v>
      </c>
      <c r="B163" s="62" t="s">
        <v>73</v>
      </c>
      <c r="C163" s="62" t="s">
        <v>196</v>
      </c>
      <c r="D163" s="21" t="s">
        <v>110</v>
      </c>
      <c r="E163" s="64">
        <v>5</v>
      </c>
      <c r="F163" s="65"/>
      <c r="G163" s="66"/>
      <c r="H163" s="35"/>
    </row>
    <row r="164" ht="45" spans="1:9">
      <c r="A164" s="61">
        <v>2</v>
      </c>
      <c r="B164" s="62" t="s">
        <v>197</v>
      </c>
      <c r="C164" s="62" t="s">
        <v>198</v>
      </c>
      <c r="D164" s="21" t="s">
        <v>110</v>
      </c>
      <c r="E164" s="64">
        <v>5</v>
      </c>
      <c r="F164" s="65"/>
      <c r="G164" s="66"/>
      <c r="H164" s="35"/>
    </row>
    <row r="165" ht="45" spans="1:9">
      <c r="A165" s="61">
        <v>3</v>
      </c>
      <c r="B165" s="62" t="s">
        <v>188</v>
      </c>
      <c r="C165" s="62" t="s">
        <v>199</v>
      </c>
      <c r="D165" s="21" t="s">
        <v>110</v>
      </c>
      <c r="E165" s="64">
        <v>5</v>
      </c>
      <c r="F165" s="65"/>
      <c r="G165" s="66"/>
      <c r="H165" s="35"/>
    </row>
    <row r="166" ht="33.75" spans="1:9">
      <c r="A166" s="61">
        <v>4</v>
      </c>
      <c r="B166" s="18" t="s">
        <v>200</v>
      </c>
      <c r="C166" s="62" t="s">
        <v>201</v>
      </c>
      <c r="D166" s="21" t="s">
        <v>110</v>
      </c>
      <c r="E166" s="64">
        <v>5</v>
      </c>
      <c r="F166" s="65"/>
      <c r="G166" s="66"/>
      <c r="H166" s="35"/>
    </row>
    <row r="167" ht="45" spans="1:9">
      <c r="A167" s="61">
        <v>5</v>
      </c>
      <c r="B167" s="18" t="s">
        <v>202</v>
      </c>
      <c r="C167" s="18" t="s">
        <v>203</v>
      </c>
      <c r="D167" s="21" t="s">
        <v>110</v>
      </c>
      <c r="E167" s="64">
        <v>5</v>
      </c>
      <c r="F167" s="65"/>
      <c r="G167" s="66"/>
      <c r="H167" s="35"/>
    </row>
    <row r="168" spans="1:9">
      <c r="A168" s="61">
        <v>6</v>
      </c>
      <c r="B168" s="18" t="s">
        <v>16</v>
      </c>
      <c r="C168" s="18" t="s">
        <v>17</v>
      </c>
      <c r="D168" s="63" t="s">
        <v>18</v>
      </c>
      <c r="E168" s="64">
        <v>1</v>
      </c>
      <c r="F168" s="65"/>
      <c r="G168" s="66"/>
      <c r="H168" s="35"/>
    </row>
    <row r="169" spans="1:9">
      <c r="A169" s="47" t="s">
        <v>19</v>
      </c>
      <c r="B169" s="48"/>
      <c r="C169" s="48"/>
      <c r="D169" s="48"/>
      <c r="E169" s="48"/>
      <c r="F169" s="49"/>
      <c r="G169" s="27">
        <f>SUM(G163:G168)</f>
        <v>0</v>
      </c>
      <c r="H169" s="35"/>
    </row>
    <row r="170" ht="14" customHeight="1" spans="1:9">
      <c r="A170" s="50" t="s">
        <v>204</v>
      </c>
      <c r="B170" s="51"/>
      <c r="C170" s="51"/>
      <c r="D170" s="51"/>
      <c r="E170" s="51"/>
      <c r="F170" s="51"/>
      <c r="G170" s="52"/>
      <c r="H170" s="53"/>
      <c r="I170" s="54"/>
    </row>
    <row r="171" spans="1:9">
      <c r="A171" s="55" t="s">
        <v>2</v>
      </c>
      <c r="B171" s="56" t="s">
        <v>3</v>
      </c>
      <c r="C171" s="55" t="s">
        <v>4</v>
      </c>
      <c r="D171" s="55" t="s">
        <v>5</v>
      </c>
      <c r="E171" s="57" t="s">
        <v>6</v>
      </c>
      <c r="F171" s="55" t="s">
        <v>7</v>
      </c>
      <c r="G171" s="58" t="s">
        <v>8</v>
      </c>
      <c r="H171" s="59" t="s">
        <v>9</v>
      </c>
      <c r="I171" s="60"/>
    </row>
    <row r="172" spans="1:9">
      <c r="A172" s="61">
        <v>1</v>
      </c>
      <c r="B172" s="75" t="s">
        <v>73</v>
      </c>
      <c r="C172" s="62" t="s">
        <v>205</v>
      </c>
      <c r="D172" s="21" t="s">
        <v>110</v>
      </c>
      <c r="E172" s="64">
        <v>2</v>
      </c>
      <c r="F172" s="65"/>
      <c r="G172" s="66"/>
      <c r="H172" s="35"/>
    </row>
    <row r="173" ht="33.75" spans="1:9">
      <c r="A173" s="61">
        <v>2</v>
      </c>
      <c r="B173" s="62" t="s">
        <v>206</v>
      </c>
      <c r="C173" s="62" t="s">
        <v>207</v>
      </c>
      <c r="D173" s="21" t="s">
        <v>110</v>
      </c>
      <c r="E173" s="64">
        <v>2</v>
      </c>
      <c r="F173" s="65"/>
      <c r="G173" s="66"/>
      <c r="H173" s="35"/>
    </row>
    <row r="174" ht="45" spans="1:9">
      <c r="A174" s="61">
        <v>3</v>
      </c>
      <c r="B174" s="62" t="s">
        <v>208</v>
      </c>
      <c r="C174" s="62" t="s">
        <v>209</v>
      </c>
      <c r="D174" s="21" t="s">
        <v>150</v>
      </c>
      <c r="E174" s="64">
        <v>50</v>
      </c>
      <c r="F174" s="65"/>
      <c r="G174" s="66"/>
      <c r="H174" s="35"/>
    </row>
    <row r="175" ht="45" spans="1:9">
      <c r="A175" s="61">
        <v>4</v>
      </c>
      <c r="B175" s="18" t="s">
        <v>117</v>
      </c>
      <c r="C175" s="62" t="s">
        <v>210</v>
      </c>
      <c r="D175" s="63" t="s">
        <v>18</v>
      </c>
      <c r="E175" s="64">
        <v>1</v>
      </c>
      <c r="F175" s="65"/>
      <c r="G175" s="66"/>
      <c r="H175" s="35"/>
    </row>
    <row r="176" ht="33.75" spans="1:9">
      <c r="A176" s="61">
        <v>5</v>
      </c>
      <c r="B176" s="18" t="s">
        <v>211</v>
      </c>
      <c r="C176" s="18" t="s">
        <v>212</v>
      </c>
      <c r="D176" s="21" t="s">
        <v>110</v>
      </c>
      <c r="E176" s="64">
        <v>2</v>
      </c>
      <c r="F176" s="65"/>
      <c r="G176" s="66"/>
      <c r="H176" s="35"/>
    </row>
    <row r="177" spans="1:9">
      <c r="A177" s="61">
        <v>6</v>
      </c>
      <c r="B177" s="18" t="s">
        <v>16</v>
      </c>
      <c r="C177" s="18" t="s">
        <v>17</v>
      </c>
      <c r="D177" s="63" t="s">
        <v>18</v>
      </c>
      <c r="E177" s="64">
        <v>1</v>
      </c>
      <c r="F177" s="65"/>
      <c r="G177" s="66"/>
      <c r="H177" s="35"/>
    </row>
    <row r="178" spans="1:9">
      <c r="A178" s="47" t="s">
        <v>19</v>
      </c>
      <c r="B178" s="48"/>
      <c r="C178" s="48"/>
      <c r="D178" s="48"/>
      <c r="E178" s="48"/>
      <c r="F178" s="49"/>
      <c r="G178" s="27">
        <f>SUM(G172:G177)</f>
        <v>0</v>
      </c>
      <c r="H178" s="35"/>
    </row>
    <row r="179" ht="14" customHeight="1" spans="1:9">
      <c r="A179" s="50" t="s">
        <v>213</v>
      </c>
      <c r="B179" s="51"/>
      <c r="C179" s="51"/>
      <c r="D179" s="51"/>
      <c r="E179" s="51"/>
      <c r="F179" s="51"/>
      <c r="G179" s="52"/>
      <c r="H179" s="53"/>
      <c r="I179" s="54"/>
    </row>
    <row r="180" spans="1:9">
      <c r="A180" s="55" t="s">
        <v>2</v>
      </c>
      <c r="B180" s="56" t="s">
        <v>3</v>
      </c>
      <c r="C180" s="55" t="s">
        <v>4</v>
      </c>
      <c r="D180" s="55" t="s">
        <v>5</v>
      </c>
      <c r="E180" s="57" t="s">
        <v>6</v>
      </c>
      <c r="F180" s="55" t="s">
        <v>7</v>
      </c>
      <c r="G180" s="58" t="s">
        <v>8</v>
      </c>
      <c r="H180" s="59" t="s">
        <v>9</v>
      </c>
      <c r="I180" s="60"/>
    </row>
    <row r="181" spans="1:9">
      <c r="A181" s="61">
        <v>1</v>
      </c>
      <c r="B181" s="62" t="s">
        <v>214</v>
      </c>
      <c r="C181" s="62" t="s">
        <v>215</v>
      </c>
      <c r="D181" s="21" t="s">
        <v>50</v>
      </c>
      <c r="E181" s="64">
        <v>30</v>
      </c>
      <c r="F181" s="65"/>
      <c r="G181" s="66"/>
      <c r="H181" s="35"/>
    </row>
    <row r="182" spans="1:9">
      <c r="A182" s="61">
        <v>2</v>
      </c>
      <c r="B182" s="62" t="s">
        <v>148</v>
      </c>
      <c r="C182" s="62" t="s">
        <v>216</v>
      </c>
      <c r="D182" s="21" t="s">
        <v>50</v>
      </c>
      <c r="E182" s="64">
        <v>30</v>
      </c>
      <c r="F182" s="65"/>
      <c r="G182" s="66"/>
      <c r="H182" s="35"/>
    </row>
    <row r="183" ht="22.5" spans="1:9">
      <c r="A183" s="61">
        <v>3</v>
      </c>
      <c r="B183" s="62" t="s">
        <v>217</v>
      </c>
      <c r="C183" s="62" t="s">
        <v>218</v>
      </c>
      <c r="D183" s="21" t="s">
        <v>50</v>
      </c>
      <c r="E183" s="64">
        <v>30</v>
      </c>
      <c r="F183" s="65"/>
      <c r="G183" s="66"/>
      <c r="H183" s="35"/>
    </row>
    <row r="184" spans="1:9">
      <c r="A184" s="61">
        <v>4</v>
      </c>
      <c r="B184" s="18" t="s">
        <v>16</v>
      </c>
      <c r="C184" s="18" t="s">
        <v>17</v>
      </c>
      <c r="D184" s="63" t="s">
        <v>18</v>
      </c>
      <c r="E184" s="64">
        <v>1</v>
      </c>
      <c r="F184" s="65"/>
      <c r="G184" s="66"/>
      <c r="H184" s="35"/>
    </row>
    <row r="185" spans="1:9">
      <c r="A185" s="47" t="s">
        <v>19</v>
      </c>
      <c r="B185" s="48"/>
      <c r="C185" s="48"/>
      <c r="D185" s="48"/>
      <c r="E185" s="48"/>
      <c r="F185" s="49"/>
      <c r="G185" s="27">
        <f>SUM(G181:G184)</f>
        <v>0</v>
      </c>
      <c r="H185" s="35"/>
    </row>
    <row r="186" ht="14" customHeight="1" spans="1:9">
      <c r="A186" s="50" t="s">
        <v>219</v>
      </c>
      <c r="B186" s="51"/>
      <c r="C186" s="51"/>
      <c r="D186" s="51"/>
      <c r="E186" s="51"/>
      <c r="F186" s="51"/>
      <c r="G186" s="52"/>
      <c r="H186" s="53"/>
      <c r="I186" s="54"/>
    </row>
    <row r="187" spans="1:9">
      <c r="A187" s="55" t="s">
        <v>2</v>
      </c>
      <c r="B187" s="56" t="s">
        <v>3</v>
      </c>
      <c r="C187" s="55" t="s">
        <v>4</v>
      </c>
      <c r="D187" s="55" t="s">
        <v>5</v>
      </c>
      <c r="E187" s="57" t="s">
        <v>6</v>
      </c>
      <c r="F187" s="55" t="s">
        <v>7</v>
      </c>
      <c r="G187" s="58" t="s">
        <v>8</v>
      </c>
      <c r="H187" s="59" t="s">
        <v>9</v>
      </c>
      <c r="I187" s="60"/>
    </row>
    <row r="188" spans="1:9">
      <c r="A188" s="61">
        <v>1</v>
      </c>
      <c r="B188" s="62" t="s">
        <v>220</v>
      </c>
      <c r="C188" s="62" t="s">
        <v>221</v>
      </c>
      <c r="D188" s="21" t="s">
        <v>50</v>
      </c>
      <c r="E188" s="64">
        <v>50</v>
      </c>
      <c r="F188" s="65"/>
      <c r="G188" s="66"/>
      <c r="H188" s="35"/>
    </row>
    <row r="189" spans="1:9">
      <c r="A189" s="61">
        <v>2</v>
      </c>
      <c r="B189" s="62" t="s">
        <v>222</v>
      </c>
      <c r="C189" s="62" t="s">
        <v>223</v>
      </c>
      <c r="D189" s="21" t="s">
        <v>50</v>
      </c>
      <c r="E189" s="64">
        <v>50</v>
      </c>
      <c r="F189" s="65"/>
      <c r="G189" s="66"/>
      <c r="H189" s="35"/>
    </row>
    <row r="190" ht="33.75" spans="1:9">
      <c r="A190" s="61">
        <v>3</v>
      </c>
      <c r="B190" s="62" t="s">
        <v>224</v>
      </c>
      <c r="C190" s="62" t="s">
        <v>225</v>
      </c>
      <c r="D190" s="21" t="s">
        <v>50</v>
      </c>
      <c r="E190" s="64">
        <v>50</v>
      </c>
      <c r="F190" s="65"/>
      <c r="G190" s="66"/>
      <c r="H190" s="35"/>
    </row>
    <row r="191" spans="1:9">
      <c r="A191" s="61">
        <v>4</v>
      </c>
      <c r="B191" s="18" t="s">
        <v>16</v>
      </c>
      <c r="C191" s="18" t="s">
        <v>17</v>
      </c>
      <c r="D191" s="63" t="s">
        <v>18</v>
      </c>
      <c r="E191" s="64">
        <v>1</v>
      </c>
      <c r="F191" s="65"/>
      <c r="G191" s="66"/>
      <c r="H191" s="35"/>
    </row>
    <row r="192" spans="1:9">
      <c r="A192" s="47" t="s">
        <v>19</v>
      </c>
      <c r="B192" s="48"/>
      <c r="C192" s="48"/>
      <c r="D192" s="48"/>
      <c r="E192" s="48"/>
      <c r="F192" s="49"/>
      <c r="G192" s="27">
        <f>SUM(G188:G191)</f>
        <v>0</v>
      </c>
      <c r="H192" s="35"/>
    </row>
    <row r="193" ht="14" customHeight="1" spans="1:9">
      <c r="A193" s="50" t="s">
        <v>226</v>
      </c>
      <c r="B193" s="51"/>
      <c r="C193" s="51"/>
      <c r="D193" s="51"/>
      <c r="E193" s="51"/>
      <c r="F193" s="51"/>
      <c r="G193" s="52"/>
      <c r="H193" s="53"/>
      <c r="I193" s="54"/>
    </row>
    <row r="194" spans="1:9">
      <c r="A194" s="55" t="s">
        <v>2</v>
      </c>
      <c r="B194" s="56" t="s">
        <v>3</v>
      </c>
      <c r="C194" s="55" t="s">
        <v>4</v>
      </c>
      <c r="D194" s="55" t="s">
        <v>5</v>
      </c>
      <c r="E194" s="57" t="s">
        <v>6</v>
      </c>
      <c r="F194" s="55" t="s">
        <v>7</v>
      </c>
      <c r="G194" s="58" t="s">
        <v>8</v>
      </c>
      <c r="H194" s="59" t="s">
        <v>9</v>
      </c>
      <c r="I194" s="60"/>
    </row>
    <row r="195" ht="45" spans="1:9">
      <c r="A195" s="61">
        <v>1</v>
      </c>
      <c r="B195" s="62" t="s">
        <v>227</v>
      </c>
      <c r="C195" s="62" t="s">
        <v>228</v>
      </c>
      <c r="D195" s="21" t="s">
        <v>110</v>
      </c>
      <c r="E195" s="64">
        <v>2</v>
      </c>
      <c r="F195" s="65"/>
      <c r="G195" s="66"/>
      <c r="H195" s="35"/>
    </row>
    <row r="196" ht="45" spans="1:9">
      <c r="A196" s="61">
        <v>2</v>
      </c>
      <c r="B196" s="62" t="s">
        <v>229</v>
      </c>
      <c r="C196" s="62" t="s">
        <v>230</v>
      </c>
      <c r="D196" s="21" t="s">
        <v>110</v>
      </c>
      <c r="E196" s="64">
        <v>2</v>
      </c>
      <c r="F196" s="65"/>
      <c r="G196" s="66"/>
      <c r="H196" s="35"/>
    </row>
    <row r="197" ht="56.25" spans="1:9">
      <c r="A197" s="61">
        <v>3</v>
      </c>
      <c r="B197" s="62" t="s">
        <v>231</v>
      </c>
      <c r="C197" s="62" t="s">
        <v>232</v>
      </c>
      <c r="D197" s="21" t="s">
        <v>110</v>
      </c>
      <c r="E197" s="64">
        <v>2</v>
      </c>
      <c r="F197" s="65"/>
      <c r="G197" s="66"/>
      <c r="H197" s="35"/>
    </row>
    <row r="198" spans="1:9">
      <c r="A198" s="61">
        <v>4</v>
      </c>
      <c r="B198" s="18" t="s">
        <v>16</v>
      </c>
      <c r="C198" s="18" t="s">
        <v>17</v>
      </c>
      <c r="D198" s="63" t="s">
        <v>18</v>
      </c>
      <c r="E198" s="64">
        <v>1</v>
      </c>
      <c r="F198" s="65"/>
      <c r="G198" s="66"/>
      <c r="H198" s="35"/>
    </row>
    <row r="199" spans="1:9">
      <c r="A199" s="47" t="s">
        <v>19</v>
      </c>
      <c r="B199" s="48"/>
      <c r="C199" s="48"/>
      <c r="D199" s="48"/>
      <c r="E199" s="48"/>
      <c r="F199" s="49"/>
      <c r="G199" s="27">
        <f>SUM(G195:G198)</f>
        <v>0</v>
      </c>
      <c r="H199" s="35"/>
    </row>
    <row r="200" ht="14" customHeight="1" spans="1:9">
      <c r="A200" s="50" t="s">
        <v>233</v>
      </c>
      <c r="B200" s="51"/>
      <c r="C200" s="51"/>
      <c r="D200" s="51"/>
      <c r="E200" s="51"/>
      <c r="F200" s="51"/>
      <c r="G200" s="52"/>
      <c r="H200" s="53"/>
      <c r="I200" s="54"/>
    </row>
    <row r="201" spans="1:9">
      <c r="A201" s="55" t="s">
        <v>2</v>
      </c>
      <c r="B201" s="56" t="s">
        <v>3</v>
      </c>
      <c r="C201" s="55" t="s">
        <v>4</v>
      </c>
      <c r="D201" s="55" t="s">
        <v>5</v>
      </c>
      <c r="E201" s="57" t="s">
        <v>6</v>
      </c>
      <c r="F201" s="55" t="s">
        <v>7</v>
      </c>
      <c r="G201" s="58" t="s">
        <v>8</v>
      </c>
      <c r="H201" s="59" t="s">
        <v>9</v>
      </c>
      <c r="I201" s="60"/>
    </row>
    <row r="202" ht="45" spans="1:9">
      <c r="A202" s="61">
        <v>1</v>
      </c>
      <c r="B202" s="62" t="s">
        <v>159</v>
      </c>
      <c r="C202" s="62" t="s">
        <v>234</v>
      </c>
      <c r="D202" s="21" t="s">
        <v>150</v>
      </c>
      <c r="E202" s="64">
        <v>30</v>
      </c>
      <c r="F202" s="65"/>
      <c r="G202" s="66"/>
      <c r="H202" s="35"/>
    </row>
    <row r="203" ht="45" spans="1:9">
      <c r="A203" s="61">
        <v>2</v>
      </c>
      <c r="B203" s="62" t="s">
        <v>235</v>
      </c>
      <c r="C203" s="62" t="s">
        <v>236</v>
      </c>
      <c r="D203" s="21" t="s">
        <v>150</v>
      </c>
      <c r="E203" s="64">
        <v>30</v>
      </c>
      <c r="F203" s="65"/>
      <c r="G203" s="66"/>
      <c r="H203" s="35"/>
    </row>
    <row r="204" ht="45" spans="1:9">
      <c r="A204" s="61">
        <v>3</v>
      </c>
      <c r="B204" s="62" t="s">
        <v>237</v>
      </c>
      <c r="C204" s="62" t="s">
        <v>238</v>
      </c>
      <c r="D204" s="21" t="s">
        <v>150</v>
      </c>
      <c r="E204" s="64">
        <v>30</v>
      </c>
      <c r="F204" s="65"/>
      <c r="G204" s="66"/>
      <c r="H204" s="35"/>
    </row>
    <row r="205" ht="45" spans="1:9">
      <c r="A205" s="61">
        <v>4</v>
      </c>
      <c r="B205" s="18" t="s">
        <v>239</v>
      </c>
      <c r="C205" s="62" t="s">
        <v>240</v>
      </c>
      <c r="D205" s="63" t="s">
        <v>18</v>
      </c>
      <c r="E205" s="64">
        <v>1</v>
      </c>
      <c r="F205" s="65"/>
      <c r="G205" s="66"/>
      <c r="H205" s="35"/>
    </row>
    <row r="206" ht="45" spans="1:9">
      <c r="A206" s="61">
        <v>5</v>
      </c>
      <c r="B206" s="18" t="s">
        <v>241</v>
      </c>
      <c r="C206" s="18" t="s">
        <v>242</v>
      </c>
      <c r="D206" s="21" t="s">
        <v>15</v>
      </c>
      <c r="E206" s="64">
        <v>50</v>
      </c>
      <c r="F206" s="65"/>
      <c r="G206" s="66"/>
      <c r="H206" s="35"/>
    </row>
    <row r="207" spans="1:9">
      <c r="A207" s="61">
        <v>6</v>
      </c>
      <c r="B207" s="18" t="s">
        <v>16</v>
      </c>
      <c r="C207" s="18" t="s">
        <v>17</v>
      </c>
      <c r="D207" s="63" t="s">
        <v>18</v>
      </c>
      <c r="E207" s="64">
        <v>1</v>
      </c>
      <c r="F207" s="65"/>
      <c r="G207" s="66"/>
      <c r="H207" s="35"/>
    </row>
    <row r="208" spans="1:9">
      <c r="A208" s="47" t="s">
        <v>19</v>
      </c>
      <c r="B208" s="48"/>
      <c r="C208" s="48"/>
      <c r="D208" s="48"/>
      <c r="E208" s="48"/>
      <c r="F208" s="49"/>
      <c r="G208" s="27">
        <f>SUM(G202:G207)</f>
        <v>0</v>
      </c>
      <c r="H208" s="35"/>
    </row>
    <row r="209" spans="1:9">
      <c r="A209" s="28" t="s">
        <v>243</v>
      </c>
      <c r="B209" s="29"/>
      <c r="C209" s="28"/>
      <c r="D209" s="28"/>
      <c r="E209" s="28"/>
      <c r="F209" s="28"/>
      <c r="G209" s="30"/>
      <c r="H209" s="28"/>
      <c r="I209" s="76"/>
    </row>
    <row r="210" spans="1:9">
      <c r="A210" s="11" t="s">
        <v>2</v>
      </c>
      <c r="B210" s="12" t="s">
        <v>3</v>
      </c>
      <c r="C210" s="11" t="s">
        <v>4</v>
      </c>
      <c r="D210" s="11" t="s">
        <v>5</v>
      </c>
      <c r="E210" s="13" t="s">
        <v>6</v>
      </c>
      <c r="F210" s="11" t="s">
        <v>7</v>
      </c>
      <c r="G210" s="14" t="s">
        <v>8</v>
      </c>
      <c r="H210" s="15" t="s">
        <v>9</v>
      </c>
      <c r="I210" s="76"/>
    </row>
    <row r="211" ht="22.5" spans="1:9">
      <c r="A211" s="17">
        <v>1</v>
      </c>
      <c r="B211" s="32" t="s">
        <v>244</v>
      </c>
      <c r="C211" s="34" t="s">
        <v>245</v>
      </c>
      <c r="D211" s="21" t="s">
        <v>50</v>
      </c>
      <c r="E211" s="33">
        <v>326</v>
      </c>
      <c r="F211" s="20"/>
      <c r="G211" s="21"/>
      <c r="H211" s="17"/>
      <c r="I211" s="76"/>
    </row>
    <row r="212" ht="33.75" spans="1:9">
      <c r="A212" s="17">
        <v>2</v>
      </c>
      <c r="B212" s="32" t="s">
        <v>246</v>
      </c>
      <c r="C212" s="32" t="s">
        <v>247</v>
      </c>
      <c r="D212" s="21" t="s">
        <v>50</v>
      </c>
      <c r="E212" s="33">
        <v>326</v>
      </c>
      <c r="F212" s="20"/>
      <c r="G212" s="21"/>
      <c r="H212" s="17"/>
      <c r="I212" s="76"/>
    </row>
    <row r="213" spans="1:9">
      <c r="A213" s="17">
        <v>3</v>
      </c>
      <c r="B213" s="17" t="s">
        <v>16</v>
      </c>
      <c r="C213" s="17" t="s">
        <v>17</v>
      </c>
      <c r="D213" s="17" t="s">
        <v>18</v>
      </c>
      <c r="E213" s="17">
        <v>1</v>
      </c>
      <c r="F213" s="77"/>
      <c r="G213" s="27"/>
      <c r="H213" s="35"/>
      <c r="I213" s="76"/>
    </row>
    <row r="214" spans="1:9">
      <c r="A214" s="47" t="s">
        <v>19</v>
      </c>
      <c r="B214" s="48"/>
      <c r="C214" s="48"/>
      <c r="D214" s="48"/>
      <c r="E214" s="48"/>
      <c r="F214" s="49"/>
      <c r="G214" s="27">
        <f>SUM(G211:G213)</f>
        <v>0</v>
      </c>
      <c r="H214" s="35"/>
      <c r="I214" s="76"/>
    </row>
    <row r="215" spans="1:9">
      <c r="A215" s="50" t="s">
        <v>248</v>
      </c>
      <c r="B215" s="51"/>
      <c r="C215" s="51"/>
      <c r="D215" s="51"/>
      <c r="E215" s="51"/>
      <c r="F215" s="51"/>
      <c r="G215" s="52"/>
      <c r="H215" s="53"/>
      <c r="I215" s="76"/>
    </row>
    <row r="216" spans="1:9">
      <c r="A216" s="55" t="s">
        <v>2</v>
      </c>
      <c r="B216" s="56" t="s">
        <v>3</v>
      </c>
      <c r="C216" s="55" t="s">
        <v>4</v>
      </c>
      <c r="D216" s="55" t="s">
        <v>5</v>
      </c>
      <c r="E216" s="57" t="s">
        <v>6</v>
      </c>
      <c r="F216" s="55" t="s">
        <v>7</v>
      </c>
      <c r="G216" s="58" t="s">
        <v>8</v>
      </c>
      <c r="H216" s="59" t="s">
        <v>9</v>
      </c>
      <c r="I216" s="76"/>
    </row>
    <row r="217" ht="45" spans="1:9">
      <c r="A217" s="61">
        <v>1</v>
      </c>
      <c r="B217" s="62" t="s">
        <v>249</v>
      </c>
      <c r="C217" s="62" t="s">
        <v>250</v>
      </c>
      <c r="D217" s="21" t="s">
        <v>50</v>
      </c>
      <c r="E217" s="64">
        <v>800</v>
      </c>
      <c r="F217" s="65"/>
      <c r="G217" s="66"/>
      <c r="H217" s="35"/>
      <c r="I217" s="76"/>
    </row>
    <row r="218" ht="45" spans="1:9">
      <c r="A218" s="61">
        <v>2</v>
      </c>
      <c r="B218" s="62" t="s">
        <v>251</v>
      </c>
      <c r="C218" s="62" t="s">
        <v>252</v>
      </c>
      <c r="D218" s="21" t="s">
        <v>50</v>
      </c>
      <c r="E218" s="64">
        <v>800</v>
      </c>
      <c r="F218" s="65"/>
      <c r="G218" s="66"/>
      <c r="H218" s="35"/>
      <c r="I218" s="76"/>
    </row>
    <row r="219" ht="67.5" spans="1:9">
      <c r="A219" s="61">
        <v>3</v>
      </c>
      <c r="B219" s="18" t="s">
        <v>115</v>
      </c>
      <c r="C219" s="62" t="s">
        <v>253</v>
      </c>
      <c r="D219" s="21" t="s">
        <v>50</v>
      </c>
      <c r="E219" s="64">
        <v>800</v>
      </c>
      <c r="F219" s="65"/>
      <c r="G219" s="66"/>
      <c r="H219" s="35"/>
      <c r="I219" s="76"/>
    </row>
    <row r="220" ht="56.25" spans="1:9">
      <c r="A220" s="61">
        <v>4</v>
      </c>
      <c r="B220" s="18" t="s">
        <v>254</v>
      </c>
      <c r="C220" s="18" t="s">
        <v>255</v>
      </c>
      <c r="D220" s="21" t="s">
        <v>50</v>
      </c>
      <c r="E220" s="64">
        <v>800</v>
      </c>
      <c r="F220" s="65"/>
      <c r="G220" s="66"/>
      <c r="H220" s="35"/>
      <c r="I220" s="76"/>
    </row>
    <row r="221" ht="45" spans="1:9">
      <c r="A221" s="61">
        <v>5</v>
      </c>
      <c r="B221" s="18" t="s">
        <v>117</v>
      </c>
      <c r="C221" s="18" t="s">
        <v>256</v>
      </c>
      <c r="D221" s="63" t="s">
        <v>18</v>
      </c>
      <c r="E221" s="64">
        <v>1</v>
      </c>
      <c r="F221" s="65"/>
      <c r="G221" s="66"/>
      <c r="H221" s="35"/>
      <c r="I221" s="76"/>
    </row>
    <row r="222" spans="1:9">
      <c r="A222" s="61">
        <v>6</v>
      </c>
      <c r="B222" s="18" t="s">
        <v>16</v>
      </c>
      <c r="C222" s="18" t="s">
        <v>17</v>
      </c>
      <c r="D222" s="63" t="s">
        <v>18</v>
      </c>
      <c r="E222" s="64">
        <v>1</v>
      </c>
      <c r="F222" s="65"/>
      <c r="G222" s="66"/>
      <c r="H222" s="35"/>
      <c r="I222" s="76"/>
    </row>
    <row r="223" spans="1:9">
      <c r="A223" s="47" t="s">
        <v>19</v>
      </c>
      <c r="B223" s="48"/>
      <c r="C223" s="48"/>
      <c r="D223" s="48"/>
      <c r="E223" s="48"/>
      <c r="F223" s="49"/>
      <c r="G223" s="27">
        <f>SUM(G217:G222)</f>
        <v>0</v>
      </c>
      <c r="H223" s="35"/>
      <c r="I223" s="76"/>
    </row>
    <row r="224" spans="1:9">
      <c r="A224" s="50" t="s">
        <v>257</v>
      </c>
      <c r="B224" s="51"/>
      <c r="C224" s="51"/>
      <c r="D224" s="51"/>
      <c r="E224" s="51"/>
      <c r="F224" s="51"/>
      <c r="G224" s="52"/>
      <c r="H224" s="53"/>
      <c r="I224" s="76"/>
    </row>
    <row r="225" spans="1:9">
      <c r="A225" s="55" t="s">
        <v>2</v>
      </c>
      <c r="B225" s="56" t="s">
        <v>3</v>
      </c>
      <c r="C225" s="55" t="s">
        <v>4</v>
      </c>
      <c r="D225" s="55" t="s">
        <v>5</v>
      </c>
      <c r="E225" s="57" t="s">
        <v>6</v>
      </c>
      <c r="F225" s="55" t="s">
        <v>7</v>
      </c>
      <c r="G225" s="58" t="s">
        <v>8</v>
      </c>
      <c r="H225" s="59" t="s">
        <v>9</v>
      </c>
      <c r="I225" s="76"/>
    </row>
    <row r="226" spans="1:9">
      <c r="A226" s="61">
        <v>1</v>
      </c>
      <c r="B226" s="62" t="s">
        <v>258</v>
      </c>
      <c r="C226" s="62" t="s">
        <v>259</v>
      </c>
      <c r="D226" s="21" t="s">
        <v>50</v>
      </c>
      <c r="E226" s="64">
        <v>300</v>
      </c>
      <c r="F226" s="65"/>
      <c r="G226" s="66"/>
      <c r="H226" s="35"/>
      <c r="I226" s="76"/>
    </row>
    <row r="227" spans="1:9">
      <c r="A227" s="61">
        <v>2</v>
      </c>
      <c r="B227" s="62" t="s">
        <v>260</v>
      </c>
      <c r="C227" s="62" t="s">
        <v>261</v>
      </c>
      <c r="D227" s="21" t="s">
        <v>50</v>
      </c>
      <c r="E227" s="64">
        <v>300</v>
      </c>
      <c r="F227" s="65"/>
      <c r="G227" s="66"/>
      <c r="H227" s="35"/>
      <c r="I227" s="76"/>
    </row>
    <row r="228" ht="33.75" spans="1:9">
      <c r="A228" s="61">
        <v>3</v>
      </c>
      <c r="B228" s="62" t="s">
        <v>262</v>
      </c>
      <c r="C228" s="62" t="s">
        <v>263</v>
      </c>
      <c r="D228" s="21" t="s">
        <v>50</v>
      </c>
      <c r="E228" s="64">
        <v>300</v>
      </c>
      <c r="F228" s="65"/>
      <c r="G228" s="66"/>
      <c r="H228" s="35"/>
      <c r="I228" s="76"/>
    </row>
    <row r="229" spans="1:9">
      <c r="A229" s="61">
        <v>7</v>
      </c>
      <c r="B229" s="18" t="s">
        <v>16</v>
      </c>
      <c r="C229" s="18" t="s">
        <v>17</v>
      </c>
      <c r="D229" s="63" t="s">
        <v>18</v>
      </c>
      <c r="E229" s="64">
        <v>1</v>
      </c>
      <c r="F229" s="65"/>
      <c r="G229" s="66"/>
      <c r="H229" s="35"/>
      <c r="I229" s="76"/>
    </row>
    <row r="230" spans="1:9">
      <c r="A230" s="47" t="s">
        <v>19</v>
      </c>
      <c r="B230" s="48"/>
      <c r="C230" s="48"/>
      <c r="D230" s="48"/>
      <c r="E230" s="48"/>
      <c r="F230" s="49"/>
      <c r="G230" s="74">
        <f>SUM(G226:G229)</f>
        <v>0</v>
      </c>
      <c r="H230" s="35"/>
      <c r="I230" s="76"/>
    </row>
    <row r="231" spans="1:9">
      <c r="A231" s="50" t="s">
        <v>264</v>
      </c>
      <c r="B231" s="51"/>
      <c r="C231" s="51"/>
      <c r="D231" s="51"/>
      <c r="E231" s="51"/>
      <c r="F231" s="51"/>
      <c r="G231" s="52"/>
      <c r="H231" s="53"/>
      <c r="I231" s="76"/>
    </row>
    <row r="232" spans="1:9">
      <c r="A232" s="55" t="s">
        <v>2</v>
      </c>
      <c r="B232" s="56" t="s">
        <v>3</v>
      </c>
      <c r="C232" s="55" t="s">
        <v>4</v>
      </c>
      <c r="D232" s="55" t="s">
        <v>5</v>
      </c>
      <c r="E232" s="57" t="s">
        <v>6</v>
      </c>
      <c r="F232" s="55" t="s">
        <v>7</v>
      </c>
      <c r="G232" s="58" t="s">
        <v>8</v>
      </c>
      <c r="H232" s="59" t="s">
        <v>9</v>
      </c>
      <c r="I232" s="76"/>
    </row>
    <row r="233" ht="33.75" spans="1:9">
      <c r="A233" s="61">
        <v>1</v>
      </c>
      <c r="B233" s="62" t="s">
        <v>265</v>
      </c>
      <c r="C233" s="62" t="s">
        <v>266</v>
      </c>
      <c r="D233" s="21" t="s">
        <v>50</v>
      </c>
      <c r="E233" s="64">
        <v>4000</v>
      </c>
      <c r="F233" s="65"/>
      <c r="G233" s="66"/>
      <c r="H233" s="35"/>
      <c r="I233" s="76"/>
    </row>
    <row r="234" ht="22.5" spans="1:9">
      <c r="A234" s="61">
        <v>2</v>
      </c>
      <c r="B234" s="62" t="s">
        <v>267</v>
      </c>
      <c r="C234" s="62" t="s">
        <v>268</v>
      </c>
      <c r="D234" s="21" t="s">
        <v>50</v>
      </c>
      <c r="E234" s="64">
        <v>4000</v>
      </c>
      <c r="F234" s="65"/>
      <c r="G234" s="66"/>
      <c r="H234" s="35"/>
      <c r="I234" s="76"/>
    </row>
    <row r="235" ht="22.5" spans="1:9">
      <c r="A235" s="61">
        <v>3</v>
      </c>
      <c r="B235" s="62" t="s">
        <v>269</v>
      </c>
      <c r="C235" s="62" t="s">
        <v>270</v>
      </c>
      <c r="D235" s="21" t="s">
        <v>50</v>
      </c>
      <c r="E235" s="64">
        <v>4000</v>
      </c>
      <c r="F235" s="65"/>
      <c r="G235" s="66"/>
      <c r="H235" s="35"/>
      <c r="I235" s="76"/>
    </row>
    <row r="236" ht="22.5" spans="1:9">
      <c r="A236" s="61">
        <v>4</v>
      </c>
      <c r="B236" s="18" t="s">
        <v>271</v>
      </c>
      <c r="C236" s="62" t="s">
        <v>272</v>
      </c>
      <c r="D236" s="21" t="s">
        <v>50</v>
      </c>
      <c r="E236" s="64">
        <v>4000</v>
      </c>
      <c r="F236" s="65"/>
      <c r="G236" s="66"/>
      <c r="H236" s="35"/>
      <c r="I236" s="76"/>
    </row>
    <row r="237" ht="56.25" spans="1:9">
      <c r="A237" s="61">
        <v>5</v>
      </c>
      <c r="B237" s="18" t="s">
        <v>273</v>
      </c>
      <c r="C237" s="18" t="s">
        <v>274</v>
      </c>
      <c r="D237" s="21" t="s">
        <v>50</v>
      </c>
      <c r="E237" s="64">
        <v>1000</v>
      </c>
      <c r="F237" s="65"/>
      <c r="G237" s="66"/>
      <c r="H237" s="35"/>
      <c r="I237" s="76"/>
    </row>
    <row r="238" spans="1:9">
      <c r="A238" s="61">
        <v>6</v>
      </c>
      <c r="B238" s="18" t="s">
        <v>16</v>
      </c>
      <c r="C238" s="18" t="s">
        <v>17</v>
      </c>
      <c r="D238" s="63" t="s">
        <v>18</v>
      </c>
      <c r="E238" s="64">
        <v>1</v>
      </c>
      <c r="F238" s="65"/>
      <c r="G238" s="66"/>
      <c r="H238" s="35"/>
      <c r="I238" s="76"/>
    </row>
    <row r="239" spans="1:9">
      <c r="A239" s="47" t="s">
        <v>19</v>
      </c>
      <c r="B239" s="48"/>
      <c r="C239" s="48"/>
      <c r="D239" s="48"/>
      <c r="E239" s="48"/>
      <c r="F239" s="49"/>
      <c r="G239" s="74">
        <f>SUM(G233:G238)</f>
        <v>0</v>
      </c>
      <c r="H239" s="35"/>
      <c r="I239" s="76"/>
    </row>
    <row r="240" spans="1:9">
      <c r="A240" s="50" t="s">
        <v>275</v>
      </c>
      <c r="B240" s="51"/>
      <c r="C240" s="51"/>
      <c r="D240" s="51"/>
      <c r="E240" s="51"/>
      <c r="F240" s="51"/>
      <c r="G240" s="52"/>
      <c r="H240" s="53"/>
      <c r="I240" s="76"/>
    </row>
    <row r="241" spans="1:9">
      <c r="A241" s="55" t="s">
        <v>2</v>
      </c>
      <c r="B241" s="56" t="s">
        <v>3</v>
      </c>
      <c r="C241" s="55" t="s">
        <v>4</v>
      </c>
      <c r="D241" s="55" t="s">
        <v>5</v>
      </c>
      <c r="E241" s="57" t="s">
        <v>6</v>
      </c>
      <c r="F241" s="55" t="s">
        <v>7</v>
      </c>
      <c r="G241" s="58" t="s">
        <v>8</v>
      </c>
      <c r="H241" s="59" t="s">
        <v>9</v>
      </c>
      <c r="I241" s="76"/>
    </row>
    <row r="242" ht="45" spans="1:9">
      <c r="A242" s="61">
        <v>1</v>
      </c>
      <c r="B242" s="42" t="s">
        <v>276</v>
      </c>
      <c r="C242" s="42" t="s">
        <v>277</v>
      </c>
      <c r="D242" s="78" t="s">
        <v>50</v>
      </c>
      <c r="E242" s="44">
        <v>3000</v>
      </c>
      <c r="F242" s="67"/>
      <c r="G242" s="67"/>
      <c r="H242" s="35"/>
      <c r="I242" s="76"/>
    </row>
    <row r="243" ht="33.75" spans="1:9">
      <c r="A243" s="61">
        <v>2</v>
      </c>
      <c r="B243" s="42" t="s">
        <v>278</v>
      </c>
      <c r="C243" s="42" t="s">
        <v>279</v>
      </c>
      <c r="D243" s="78" t="s">
        <v>50</v>
      </c>
      <c r="E243" s="44">
        <v>3000</v>
      </c>
      <c r="F243" s="67"/>
      <c r="G243" s="67"/>
      <c r="H243" s="35"/>
      <c r="I243" s="76"/>
    </row>
    <row r="244" ht="45" spans="1:9">
      <c r="A244" s="61">
        <v>3</v>
      </c>
      <c r="B244" s="42" t="s">
        <v>280</v>
      </c>
      <c r="C244" s="42" t="s">
        <v>281</v>
      </c>
      <c r="D244" s="78" t="s">
        <v>50</v>
      </c>
      <c r="E244" s="44">
        <v>3000</v>
      </c>
      <c r="F244" s="67"/>
      <c r="G244" s="67"/>
      <c r="H244" s="35"/>
      <c r="I244" s="76"/>
    </row>
    <row r="245" ht="45" spans="1:9">
      <c r="A245" s="61">
        <v>4</v>
      </c>
      <c r="B245" s="42" t="s">
        <v>282</v>
      </c>
      <c r="C245" s="62" t="s">
        <v>283</v>
      </c>
      <c r="D245" s="78" t="s">
        <v>50</v>
      </c>
      <c r="E245" s="44">
        <v>3000</v>
      </c>
      <c r="F245" s="67"/>
      <c r="G245" s="67"/>
      <c r="H245" s="35"/>
      <c r="I245" s="76"/>
    </row>
    <row r="246" ht="22.5" spans="1:9">
      <c r="A246" s="61">
        <v>5</v>
      </c>
      <c r="B246" s="40" t="s">
        <v>119</v>
      </c>
      <c r="C246" s="40" t="s">
        <v>120</v>
      </c>
      <c r="D246" s="78" t="s">
        <v>50</v>
      </c>
      <c r="E246" s="44">
        <v>3000</v>
      </c>
      <c r="F246" s="67"/>
      <c r="G246" s="67"/>
      <c r="H246" s="35"/>
      <c r="I246" s="76"/>
    </row>
    <row r="247" spans="1:9">
      <c r="A247" s="47" t="s">
        <v>19</v>
      </c>
      <c r="B247" s="48"/>
      <c r="C247" s="48"/>
      <c r="D247" s="48"/>
      <c r="E247" s="48"/>
      <c r="F247" s="49"/>
      <c r="G247" s="27">
        <f>SUM(G242:G246)</f>
        <v>0</v>
      </c>
      <c r="H247" s="35"/>
      <c r="I247" s="76"/>
    </row>
    <row r="248" ht="13.5" spans="1:9">
      <c r="A248" s="79" t="s">
        <v>284</v>
      </c>
      <c r="B248" s="80"/>
      <c r="C248" s="80"/>
      <c r="D248" s="80"/>
      <c r="E248" s="80"/>
      <c r="F248" s="81"/>
      <c r="G248" s="82">
        <f>G7+G15+G20+G28+J245+G34+G40+G46+G54+G65+G208+G199+G192+G185+G178+G169+G160+G151+G145+G135+G126+G117+G110+G101+G93+G84+G78+G70+G247+G239+G230+G223+G214</f>
        <v>0</v>
      </c>
      <c r="H248" s="83"/>
      <c r="I248" s="84"/>
    </row>
  </sheetData>
  <mergeCells count="66">
    <mergeCell ref="A1:H1"/>
    <mergeCell ref="A2:H2"/>
    <mergeCell ref="A7:F7"/>
    <mergeCell ref="A8:H8"/>
    <mergeCell ref="A15:F15"/>
    <mergeCell ref="A16:H16"/>
    <mergeCell ref="A20:F20"/>
    <mergeCell ref="A21:H21"/>
    <mergeCell ref="A28:F28"/>
    <mergeCell ref="A29:H29"/>
    <mergeCell ref="A34:F34"/>
    <mergeCell ref="A35:H35"/>
    <mergeCell ref="A40:F40"/>
    <mergeCell ref="A41:H41"/>
    <mergeCell ref="A46:F46"/>
    <mergeCell ref="A47:H47"/>
    <mergeCell ref="A54:F54"/>
    <mergeCell ref="A55:H55"/>
    <mergeCell ref="A65:F65"/>
    <mergeCell ref="A66:H66"/>
    <mergeCell ref="A70:F70"/>
    <mergeCell ref="A71:H71"/>
    <mergeCell ref="A78:F78"/>
    <mergeCell ref="A79:H79"/>
    <mergeCell ref="A84:F84"/>
    <mergeCell ref="A85:H85"/>
    <mergeCell ref="A93:F93"/>
    <mergeCell ref="A94:H94"/>
    <mergeCell ref="A101:F101"/>
    <mergeCell ref="A102:H102"/>
    <mergeCell ref="A110:F110"/>
    <mergeCell ref="A111:H111"/>
    <mergeCell ref="A117:F117"/>
    <mergeCell ref="A118:H118"/>
    <mergeCell ref="A126:F126"/>
    <mergeCell ref="A127:H127"/>
    <mergeCell ref="A135:F135"/>
    <mergeCell ref="A136:H136"/>
    <mergeCell ref="A145:F145"/>
    <mergeCell ref="A146:H146"/>
    <mergeCell ref="A151:F151"/>
    <mergeCell ref="A152:H152"/>
    <mergeCell ref="A160:F160"/>
    <mergeCell ref="A161:H161"/>
    <mergeCell ref="A169:F169"/>
    <mergeCell ref="A170:H170"/>
    <mergeCell ref="A178:F178"/>
    <mergeCell ref="A179:H179"/>
    <mergeCell ref="A185:F185"/>
    <mergeCell ref="A186:H186"/>
    <mergeCell ref="A192:F192"/>
    <mergeCell ref="A193:H193"/>
    <mergeCell ref="A199:F199"/>
    <mergeCell ref="A200:H200"/>
    <mergeCell ref="A208:F208"/>
    <mergeCell ref="A209:H209"/>
    <mergeCell ref="A214:F214"/>
    <mergeCell ref="A215:H215"/>
    <mergeCell ref="A223:F223"/>
    <mergeCell ref="A224:H224"/>
    <mergeCell ref="A230:F230"/>
    <mergeCell ref="A231:H231"/>
    <mergeCell ref="A239:F239"/>
    <mergeCell ref="A240:H240"/>
    <mergeCell ref="A247:F247"/>
    <mergeCell ref="A248:F248"/>
  </mergeCells>
  <pageMargins left="0.7" right="0.7" top="0.511805555555556" bottom="0.236111111111111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Smile</cp:lastModifiedBy>
  <dcterms:created xsi:type="dcterms:W3CDTF">2023-05-12T11:15:00Z</dcterms:created>
  <dcterms:modified xsi:type="dcterms:W3CDTF">2026-07-06T02:06:21Z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65F1FC121F344726B10555A095BDA303_13</vt:lpwstr>
  </property>
  <property fmtid="{D5CDD505-2E9C-101B-9397-08002B2CF9AE}" pid="4" name="CalculationRule">
    <vt:i4>0</vt:i4>
  </property>
</Properties>
</file>